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ZARKO\Desktop\Financijska izvješća 2024\1-6\"/>
    </mc:Choice>
  </mc:AlternateContent>
  <xr:revisionPtr revIDLastSave="0" documentId="13_ncr:1_{0FAD838B-AB13-4B21-84B4-172B50D8FCAE}"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E306" i="9"/>
  <c r="B306" i="9" s="1"/>
  <c r="H305" i="9"/>
  <c r="E305" i="9" s="1"/>
  <c r="B305" i="9" s="1"/>
  <c r="G305" i="9"/>
  <c r="F305" i="9"/>
  <c r="H304" i="9"/>
  <c r="G304" i="9"/>
  <c r="F304" i="9"/>
  <c r="E304" i="9"/>
  <c r="B304" i="9" s="1"/>
  <c r="H303" i="9"/>
  <c r="E303" i="9" s="1"/>
  <c r="B303" i="9" s="1"/>
  <c r="G303" i="9"/>
  <c r="F303" i="9"/>
  <c r="H302" i="9"/>
  <c r="G302" i="9"/>
  <c r="F302" i="9"/>
  <c r="E302" i="9"/>
  <c r="B302" i="9" s="1"/>
  <c r="H301" i="9"/>
  <c r="E301" i="9" s="1"/>
  <c r="G301" i="9"/>
  <c r="F301" i="9"/>
  <c r="B301" i="9"/>
  <c r="H300" i="9"/>
  <c r="G300" i="9"/>
  <c r="F300" i="9"/>
  <c r="E300" i="9"/>
  <c r="B300" i="9" s="1"/>
  <c r="H299" i="9"/>
  <c r="E299" i="9" s="1"/>
  <c r="G299" i="9"/>
  <c r="F299" i="9"/>
  <c r="B299" i="9"/>
  <c r="H298" i="9"/>
  <c r="G298" i="9"/>
  <c r="F298" i="9"/>
  <c r="E298" i="9"/>
  <c r="B298" i="9" s="1"/>
  <c r="H297" i="9"/>
  <c r="E297" i="9" s="1"/>
  <c r="G297" i="9"/>
  <c r="F297" i="9"/>
  <c r="B297" i="9"/>
  <c r="H296" i="9"/>
  <c r="G296" i="9"/>
  <c r="F296" i="9"/>
  <c r="E296" i="9"/>
  <c r="B296" i="9" s="1"/>
  <c r="H295" i="9"/>
  <c r="E295" i="9" s="1"/>
  <c r="G295" i="9"/>
  <c r="F295" i="9"/>
  <c r="B295" i="9"/>
  <c r="H294" i="9"/>
  <c r="G294" i="9"/>
  <c r="F294" i="9"/>
  <c r="E294" i="9"/>
  <c r="B294" i="9" s="1"/>
  <c r="H293" i="9"/>
  <c r="E293" i="9" s="1"/>
  <c r="G293" i="9"/>
  <c r="F293" i="9"/>
  <c r="B293" i="9"/>
  <c r="H292" i="9"/>
  <c r="G292" i="9"/>
  <c r="F292" i="9"/>
  <c r="E292" i="9"/>
  <c r="B292" i="9" s="1"/>
  <c r="H291" i="9"/>
  <c r="E291" i="9" s="1"/>
  <c r="G291" i="9"/>
  <c r="F291" i="9"/>
  <c r="B291" i="9"/>
  <c r="F290" i="9"/>
  <c r="F289" i="9"/>
  <c r="H288" i="9"/>
  <c r="G288" i="9"/>
  <c r="F288" i="9"/>
  <c r="E288" i="9"/>
  <c r="B288" i="9" s="1"/>
  <c r="H287" i="9"/>
  <c r="E287" i="9" s="1"/>
  <c r="G287" i="9"/>
  <c r="F287" i="9"/>
  <c r="B287" i="9"/>
  <c r="H286" i="9"/>
  <c r="G286" i="9"/>
  <c r="F286" i="9"/>
  <c r="E286" i="9"/>
  <c r="B286" i="9" s="1"/>
  <c r="H285" i="9"/>
  <c r="E285" i="9" s="1"/>
  <c r="G285" i="9"/>
  <c r="F285" i="9"/>
  <c r="B285" i="9"/>
  <c r="F284" i="9"/>
  <c r="H283" i="9"/>
  <c r="G283" i="9"/>
  <c r="F283" i="9"/>
  <c r="E283" i="9"/>
  <c r="B283" i="9" s="1"/>
  <c r="H282" i="9"/>
  <c r="E282" i="9" s="1"/>
  <c r="G282" i="9"/>
  <c r="F282" i="9"/>
  <c r="B282" i="9"/>
  <c r="H281" i="9"/>
  <c r="G281" i="9"/>
  <c r="F281" i="9"/>
  <c r="E281" i="9"/>
  <c r="B281" i="9" s="1"/>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F217" i="9"/>
  <c r="E217" i="9"/>
  <c r="B217" i="9"/>
  <c r="M216" i="9"/>
  <c r="L216" i="9"/>
  <c r="F216" i="9" s="1"/>
  <c r="E216" i="9"/>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G158" i="9"/>
  <c r="F158" i="9"/>
  <c r="B158" i="9" s="1"/>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G105" i="9"/>
  <c r="F105" i="9"/>
  <c r="E105" i="9"/>
  <c r="B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G70" i="9"/>
  <c r="F70" i="9"/>
  <c r="E70" i="9"/>
  <c r="B70" i="9" s="1"/>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G47" i="9"/>
  <c r="F47" i="9"/>
  <c r="E47" i="9"/>
  <c r="B47" i="9" s="1"/>
  <c r="H46" i="9"/>
  <c r="E46" i="9" s="1"/>
  <c r="B46" i="9" s="1"/>
  <c r="G46" i="9"/>
  <c r="F46" i="9"/>
  <c r="H45" i="9"/>
  <c r="E45" i="9" s="1"/>
  <c r="B45" i="9" s="1"/>
  <c r="G45" i="9"/>
  <c r="F45" i="9"/>
  <c r="H44" i="9"/>
  <c r="E44" i="9" s="1"/>
  <c r="B44" i="9" s="1"/>
  <c r="G44" i="9"/>
  <c r="F44" i="9"/>
  <c r="H43" i="9"/>
  <c r="G43" i="9"/>
  <c r="F43" i="9"/>
  <c r="E43" i="9"/>
  <c r="B43" i="9" s="1"/>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E32" i="9" s="1"/>
  <c r="B32" i="9" s="1"/>
  <c r="G32" i="9"/>
  <c r="F32" i="9"/>
  <c r="H31" i="9"/>
  <c r="G31" i="9"/>
  <c r="F31" i="9"/>
  <c r="E31" i="9"/>
  <c r="B31" i="9" s="1"/>
  <c r="H30" i="9"/>
  <c r="E30" i="9" s="1"/>
  <c r="B30" i="9" s="1"/>
  <c r="G30" i="9"/>
  <c r="F30" i="9"/>
  <c r="H29" i="9"/>
  <c r="G29" i="9"/>
  <c r="F29" i="9"/>
  <c r="E29" i="9"/>
  <c r="B29" i="9" s="1"/>
  <c r="H28" i="9"/>
  <c r="E28" i="9" s="1"/>
  <c r="B28" i="9" s="1"/>
  <c r="G28" i="9"/>
  <c r="F28" i="9"/>
  <c r="H27" i="9"/>
  <c r="G27" i="9"/>
  <c r="F27" i="9"/>
  <c r="E27" i="9"/>
  <c r="B27" i="9" s="1"/>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9" i="8" s="1"/>
  <c r="D44" i="8"/>
  <c r="D43" i="8" s="1"/>
  <c r="D36" i="8"/>
  <c r="D26" i="8"/>
  <c r="D24" i="8" s="1"/>
  <c r="D18" i="8"/>
  <c r="D8"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E237" i="5" s="1"/>
  <c r="I23" i="3" s="1"/>
  <c r="D246" i="5"/>
  <c r="F246" i="5" s="1"/>
  <c r="D245" i="5"/>
  <c r="F245" i="5" s="1"/>
  <c r="F244" i="5"/>
  <c r="F243" i="5"/>
  <c r="E242" i="5"/>
  <c r="D242" i="5"/>
  <c r="F242" i="5" s="1"/>
  <c r="F241" i="5"/>
  <c r="F240" i="5"/>
  <c r="E239" i="5"/>
  <c r="D239" i="5"/>
  <c r="F239" i="5" s="1"/>
  <c r="E238" i="5"/>
  <c r="D238" i="5"/>
  <c r="F238" i="5" s="1"/>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E528" i="4" s="1"/>
  <c r="E636"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D420" i="4"/>
  <c r="F420" i="4" s="1"/>
  <c r="E418" i="4"/>
  <c r="D418" i="4"/>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E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0" i="1" s="1"/>
  <c r="D264"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F216" i="4" s="1"/>
  <c r="E215" i="4"/>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D139" i="4"/>
  <c r="F139" i="4" s="1"/>
  <c r="F138" i="4"/>
  <c r="F137" i="4"/>
  <c r="F136" i="4"/>
  <c r="F135" i="4"/>
  <c r="E134" i="4"/>
  <c r="E133" i="4" s="1"/>
  <c r="D134"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E83" i="4"/>
  <c r="D83" i="4"/>
  <c r="D82" i="4" s="1"/>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H24" i="3"/>
  <c r="G24" i="3"/>
  <c r="B24" i="3"/>
  <c r="H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5" i="1"/>
  <c r="C1515" i="1"/>
  <c r="H1515" i="1" s="1"/>
  <c r="C1514" i="1"/>
  <c r="G1513" i="1"/>
  <c r="C1513" i="1"/>
  <c r="H1513" i="1" s="1"/>
  <c r="C1512" i="1"/>
  <c r="G1511" i="1"/>
  <c r="C1511" i="1"/>
  <c r="H1511" i="1" s="1"/>
  <c r="C1510" i="1"/>
  <c r="G1509" i="1"/>
  <c r="C1509" i="1"/>
  <c r="H1509" i="1" s="1"/>
  <c r="C1508" i="1"/>
  <c r="G1507" i="1"/>
  <c r="C1507" i="1"/>
  <c r="H1507" i="1" s="1"/>
  <c r="C1506" i="1"/>
  <c r="G1505" i="1"/>
  <c r="C1505" i="1"/>
  <c r="H1505" i="1" s="1"/>
  <c r="C1504" i="1"/>
  <c r="C1503" i="1"/>
  <c r="H1503" i="1" s="1"/>
  <c r="C1502" i="1"/>
  <c r="C1501" i="1"/>
  <c r="H1501" i="1" s="1"/>
  <c r="C1500" i="1"/>
  <c r="C1499" i="1"/>
  <c r="H1499" i="1" s="1"/>
  <c r="C1498" i="1"/>
  <c r="C1497" i="1"/>
  <c r="H1497" i="1" s="1"/>
  <c r="C1496" i="1"/>
  <c r="G1495" i="1"/>
  <c r="C1495" i="1"/>
  <c r="H1495" i="1" s="1"/>
  <c r="C1494" i="1"/>
  <c r="C1493" i="1"/>
  <c r="H1493" i="1" s="1"/>
  <c r="C1492" i="1"/>
  <c r="C1491" i="1"/>
  <c r="H1491" i="1" s="1"/>
  <c r="C1490" i="1"/>
  <c r="G1489" i="1"/>
  <c r="C1489" i="1"/>
  <c r="H1489" i="1" s="1"/>
  <c r="C1488" i="1"/>
  <c r="C1487" i="1"/>
  <c r="H1487" i="1" s="1"/>
  <c r="C1486" i="1"/>
  <c r="G1485" i="1"/>
  <c r="C1485" i="1"/>
  <c r="H1485" i="1" s="1"/>
  <c r="C1484" i="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H1455" i="1" s="1"/>
  <c r="C1455" i="1"/>
  <c r="H1454" i="1"/>
  <c r="D1454" i="1"/>
  <c r="C1454" i="1"/>
  <c r="G1454" i="1" s="1"/>
  <c r="D1453" i="1"/>
  <c r="H1453" i="1" s="1"/>
  <c r="C1453" i="1"/>
  <c r="D1452" i="1"/>
  <c r="J1452" i="1" s="1"/>
  <c r="C1452" i="1"/>
  <c r="D1451" i="1"/>
  <c r="J1451" i="1" s="1"/>
  <c r="C1451" i="1"/>
  <c r="D1450" i="1"/>
  <c r="J1450" i="1" s="1"/>
  <c r="C1450" i="1"/>
  <c r="D1449" i="1"/>
  <c r="J1449" i="1" s="1"/>
  <c r="C1449" i="1"/>
  <c r="D1448" i="1"/>
  <c r="J1448" i="1" s="1"/>
  <c r="C1448" i="1"/>
  <c r="D1447" i="1"/>
  <c r="J1447" i="1" s="1"/>
  <c r="C1447" i="1"/>
  <c r="D1446" i="1"/>
  <c r="J1446" i="1" s="1"/>
  <c r="C1446" i="1"/>
  <c r="J1445" i="1"/>
  <c r="D1445" i="1"/>
  <c r="C1445" i="1"/>
  <c r="H1445" i="1" s="1"/>
  <c r="D1444" i="1"/>
  <c r="C1444" i="1"/>
  <c r="D1443" i="1"/>
  <c r="C1443" i="1"/>
  <c r="D1442" i="1"/>
  <c r="C1442" i="1"/>
  <c r="D1441" i="1"/>
  <c r="C1441" i="1"/>
  <c r="D1440" i="1"/>
  <c r="C1440" i="1"/>
  <c r="D1439" i="1"/>
  <c r="C1439" i="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G721" i="1" s="1"/>
  <c r="D720" i="1"/>
  <c r="C720" i="1"/>
  <c r="G720" i="1" s="1"/>
  <c r="D719" i="1"/>
  <c r="C719" i="1"/>
  <c r="G719" i="1" s="1"/>
  <c r="D718" i="1"/>
  <c r="C718" i="1"/>
  <c r="G718" i="1" s="1"/>
  <c r="G717" i="1"/>
  <c r="D717" i="1"/>
  <c r="C717" i="1"/>
  <c r="H717" i="1" s="1"/>
  <c r="D716" i="1"/>
  <c r="C716" i="1"/>
  <c r="H716" i="1" s="1"/>
  <c r="D715" i="1"/>
  <c r="C715" i="1"/>
  <c r="H715" i="1" s="1"/>
  <c r="D714" i="1"/>
  <c r="C714" i="1"/>
  <c r="H714" i="1" s="1"/>
  <c r="D713" i="1"/>
  <c r="C713" i="1"/>
  <c r="G713" i="1" s="1"/>
  <c r="D712" i="1"/>
  <c r="C712" i="1"/>
  <c r="G712" i="1" s="1"/>
  <c r="D711" i="1"/>
  <c r="C711" i="1"/>
  <c r="G711" i="1" s="1"/>
  <c r="D710" i="1"/>
  <c r="C710" i="1"/>
  <c r="D709" i="1"/>
  <c r="C709" i="1"/>
  <c r="H709" i="1" s="1"/>
  <c r="G708" i="1"/>
  <c r="D708" i="1"/>
  <c r="C708" i="1"/>
  <c r="H708" i="1" s="1"/>
  <c r="D707" i="1"/>
  <c r="C707" i="1"/>
  <c r="G707" i="1" s="1"/>
  <c r="D706" i="1"/>
  <c r="C706" i="1"/>
  <c r="G706" i="1" s="1"/>
  <c r="D705" i="1"/>
  <c r="C705" i="1"/>
  <c r="G705" i="1" s="1"/>
  <c r="G704" i="1"/>
  <c r="D704" i="1"/>
  <c r="C704" i="1"/>
  <c r="H704" i="1" s="1"/>
  <c r="D703" i="1"/>
  <c r="C703" i="1"/>
  <c r="H703" i="1" s="1"/>
  <c r="D702" i="1"/>
  <c r="C702" i="1"/>
  <c r="G702" i="1" s="1"/>
  <c r="D701" i="1"/>
  <c r="C701" i="1"/>
  <c r="H701" i="1" s="1"/>
  <c r="D700" i="1"/>
  <c r="C700" i="1"/>
  <c r="G700" i="1" s="1"/>
  <c r="D699" i="1"/>
  <c r="C699" i="1"/>
  <c r="G699" i="1" s="1"/>
  <c r="D698" i="1"/>
  <c r="C698" i="1"/>
  <c r="G698" i="1" s="1"/>
  <c r="D697" i="1"/>
  <c r="C697" i="1"/>
  <c r="G697" i="1" s="1"/>
  <c r="D696" i="1"/>
  <c r="C696" i="1"/>
  <c r="G696" i="1" s="1"/>
  <c r="D695" i="1"/>
  <c r="C695" i="1"/>
  <c r="H695" i="1" s="1"/>
  <c r="D694" i="1"/>
  <c r="C694" i="1"/>
  <c r="G694" i="1" s="1"/>
  <c r="D693" i="1"/>
  <c r="C693" i="1"/>
  <c r="H693" i="1" s="1"/>
  <c r="D692" i="1"/>
  <c r="C692" i="1"/>
  <c r="G692" i="1" s="1"/>
  <c r="D691" i="1"/>
  <c r="C691" i="1"/>
  <c r="G691" i="1" s="1"/>
  <c r="D690" i="1"/>
  <c r="C690" i="1"/>
  <c r="G690" i="1" s="1"/>
  <c r="D689" i="1"/>
  <c r="C689" i="1"/>
  <c r="H689" i="1" s="1"/>
  <c r="D688" i="1"/>
  <c r="C688" i="1"/>
  <c r="G688" i="1" s="1"/>
  <c r="D687" i="1"/>
  <c r="C687" i="1"/>
  <c r="H687" i="1" s="1"/>
  <c r="D686" i="1"/>
  <c r="C686" i="1"/>
  <c r="G686" i="1" s="1"/>
  <c r="D685" i="1"/>
  <c r="C685" i="1"/>
  <c r="G685" i="1" s="1"/>
  <c r="D684" i="1"/>
  <c r="C684" i="1"/>
  <c r="G684" i="1" s="1"/>
  <c r="D683" i="1"/>
  <c r="C683" i="1"/>
  <c r="H683" i="1" s="1"/>
  <c r="D682" i="1"/>
  <c r="C682" i="1"/>
  <c r="G682" i="1" s="1"/>
  <c r="D681" i="1"/>
  <c r="C681" i="1"/>
  <c r="H681" i="1" s="1"/>
  <c r="G680" i="1"/>
  <c r="D680" i="1"/>
  <c r="C680" i="1"/>
  <c r="H680" i="1" s="1"/>
  <c r="D679" i="1"/>
  <c r="C679" i="1"/>
  <c r="G679" i="1" s="1"/>
  <c r="D678" i="1"/>
  <c r="C678" i="1"/>
  <c r="G678" i="1" s="1"/>
  <c r="G677" i="1"/>
  <c r="D677" i="1"/>
  <c r="C677" i="1"/>
  <c r="H677" i="1" s="1"/>
  <c r="D676" i="1"/>
  <c r="C676" i="1"/>
  <c r="G676" i="1" s="1"/>
  <c r="D675" i="1"/>
  <c r="C675" i="1"/>
  <c r="H675" i="1" s="1"/>
  <c r="D674" i="1"/>
  <c r="C674" i="1"/>
  <c r="H674" i="1" s="1"/>
  <c r="D673" i="1"/>
  <c r="C673" i="1"/>
  <c r="H673" i="1" s="1"/>
  <c r="D672" i="1"/>
  <c r="C672" i="1"/>
  <c r="H672" i="1" s="1"/>
  <c r="D671" i="1"/>
  <c r="C671" i="1"/>
  <c r="H671" i="1" s="1"/>
  <c r="G670" i="1"/>
  <c r="D670" i="1"/>
  <c r="C670" i="1"/>
  <c r="H670" i="1" s="1"/>
  <c r="D669" i="1"/>
  <c r="C669" i="1"/>
  <c r="H669" i="1" s="1"/>
  <c r="D668" i="1"/>
  <c r="C668" i="1"/>
  <c r="G668" i="1" s="1"/>
  <c r="G667" i="1"/>
  <c r="D667" i="1"/>
  <c r="C667" i="1"/>
  <c r="H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H659" i="1" s="1"/>
  <c r="D658" i="1"/>
  <c r="C658" i="1"/>
  <c r="H658" i="1" s="1"/>
  <c r="D657" i="1"/>
  <c r="C657" i="1"/>
  <c r="H657" i="1" s="1"/>
  <c r="G656" i="1"/>
  <c r="D656" i="1"/>
  <c r="C656" i="1"/>
  <c r="H656" i="1" s="1"/>
  <c r="D655" i="1"/>
  <c r="C655" i="1"/>
  <c r="G655" i="1" s="1"/>
  <c r="D654" i="1"/>
  <c r="C654" i="1"/>
  <c r="H654" i="1" s="1"/>
  <c r="D653" i="1"/>
  <c r="C653" i="1"/>
  <c r="G653" i="1" s="1"/>
  <c r="D652" i="1"/>
  <c r="C652" i="1"/>
  <c r="G652" i="1" s="1"/>
  <c r="G651" i="1"/>
  <c r="D651" i="1"/>
  <c r="C651" i="1"/>
  <c r="H651" i="1" s="1"/>
  <c r="D650" i="1"/>
  <c r="C650" i="1"/>
  <c r="G650" i="1" s="1"/>
  <c r="D649" i="1"/>
  <c r="C649" i="1"/>
  <c r="G649" i="1" s="1"/>
  <c r="D648" i="1"/>
  <c r="C648" i="1"/>
  <c r="G648" i="1" s="1"/>
  <c r="D647" i="1"/>
  <c r="C647" i="1"/>
  <c r="H647" i="1" s="1"/>
  <c r="D646" i="1"/>
  <c r="C646" i="1"/>
  <c r="H646" i="1" s="1"/>
  <c r="C645" i="1"/>
  <c r="D644" i="1"/>
  <c r="C644" i="1"/>
  <c r="H644" i="1" s="1"/>
  <c r="D643" i="1"/>
  <c r="G643" i="1" s="1"/>
  <c r="C643" i="1"/>
  <c r="D642" i="1"/>
  <c r="C642" i="1"/>
  <c r="G642" i="1" s="1"/>
  <c r="D641" i="1"/>
  <c r="C641" i="1"/>
  <c r="C638" i="1"/>
  <c r="D637" i="1"/>
  <c r="C637" i="1"/>
  <c r="D632" i="1"/>
  <c r="C632" i="1"/>
  <c r="G632" i="1" s="1"/>
  <c r="D631" i="1"/>
  <c r="C631" i="1"/>
  <c r="D630" i="1"/>
  <c r="C630" i="1"/>
  <c r="H630"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G470" i="1"/>
  <c r="D470" i="1"/>
  <c r="C470" i="1"/>
  <c r="H470" i="1" s="1"/>
  <c r="D469" i="1"/>
  <c r="C469" i="1"/>
  <c r="H469" i="1" s="1"/>
  <c r="D468" i="1"/>
  <c r="C468" i="1"/>
  <c r="H468" i="1" s="1"/>
  <c r="D467" i="1"/>
  <c r="C467" i="1"/>
  <c r="H467" i="1" s="1"/>
  <c r="D466" i="1"/>
  <c r="C466" i="1"/>
  <c r="H466" i="1" s="1"/>
  <c r="D465" i="1"/>
  <c r="C465" i="1"/>
  <c r="H465" i="1" s="1"/>
  <c r="D464" i="1"/>
  <c r="C464" i="1"/>
  <c r="G464" i="1" s="1"/>
  <c r="D463" i="1"/>
  <c r="C463" i="1"/>
  <c r="H463" i="1" s="1"/>
  <c r="D462" i="1"/>
  <c r="C462" i="1"/>
  <c r="H462" i="1" s="1"/>
  <c r="D461" i="1"/>
  <c r="C461" i="1"/>
  <c r="H461" i="1" s="1"/>
  <c r="D460" i="1"/>
  <c r="C460" i="1"/>
  <c r="G460"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1" i="1"/>
  <c r="C451" i="1"/>
  <c r="H451" i="1" s="1"/>
  <c r="D450" i="1"/>
  <c r="C450" i="1"/>
  <c r="G450" i="1" s="1"/>
  <c r="D449" i="1"/>
  <c r="C449" i="1"/>
  <c r="G449" i="1" s="1"/>
  <c r="G448" i="1"/>
  <c r="D448" i="1"/>
  <c r="C448" i="1"/>
  <c r="H448" i="1" s="1"/>
  <c r="D447" i="1"/>
  <c r="C447" i="1"/>
  <c r="H447" i="1" s="1"/>
  <c r="D446" i="1"/>
  <c r="C446" i="1"/>
  <c r="G446" i="1" s="1"/>
  <c r="D445" i="1"/>
  <c r="C445" i="1"/>
  <c r="G445" i="1" s="1"/>
  <c r="G444" i="1"/>
  <c r="D444" i="1"/>
  <c r="C444" i="1"/>
  <c r="H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H434" i="1" s="1"/>
  <c r="D433" i="1"/>
  <c r="C433" i="1"/>
  <c r="G433" i="1" s="1"/>
  <c r="D432" i="1"/>
  <c r="C432" i="1"/>
  <c r="G432" i="1" s="1"/>
  <c r="D431" i="1"/>
  <c r="C431" i="1"/>
  <c r="H431" i="1" s="1"/>
  <c r="D430" i="1"/>
  <c r="C430" i="1"/>
  <c r="H430" i="1" s="1"/>
  <c r="D429" i="1"/>
  <c r="C429" i="1"/>
  <c r="H429" i="1" s="1"/>
  <c r="D428" i="1"/>
  <c r="C428" i="1"/>
  <c r="H428" i="1" s="1"/>
  <c r="D427" i="1"/>
  <c r="C427" i="1"/>
  <c r="G427" i="1" s="1"/>
  <c r="D426" i="1"/>
  <c r="C426" i="1"/>
  <c r="H426" i="1" s="1"/>
  <c r="D425" i="1"/>
  <c r="C425" i="1"/>
  <c r="H425" i="1" s="1"/>
  <c r="D424" i="1"/>
  <c r="C424" i="1"/>
  <c r="H424" i="1" s="1"/>
  <c r="D423" i="1"/>
  <c r="C423" i="1"/>
  <c r="G423" i="1" s="1"/>
  <c r="G422" i="1"/>
  <c r="D422" i="1"/>
  <c r="C422" i="1"/>
  <c r="H422" i="1" s="1"/>
  <c r="D421" i="1"/>
  <c r="C421" i="1"/>
  <c r="H421" i="1" s="1"/>
  <c r="D420" i="1"/>
  <c r="C420" i="1"/>
  <c r="G420" i="1" s="1"/>
  <c r="G419" i="1"/>
  <c r="D419" i="1"/>
  <c r="C419" i="1"/>
  <c r="H419" i="1" s="1"/>
  <c r="D418" i="1"/>
  <c r="C418" i="1"/>
  <c r="H418" i="1" s="1"/>
  <c r="D417" i="1"/>
  <c r="C417" i="1"/>
  <c r="G417" i="1" s="1"/>
  <c r="D416" i="1"/>
  <c r="C416" i="1"/>
  <c r="H416" i="1" s="1"/>
  <c r="D415" i="1"/>
  <c r="C415" i="1"/>
  <c r="G415" i="1" s="1"/>
  <c r="D414" i="1"/>
  <c r="C414" i="1"/>
  <c r="H414" i="1" s="1"/>
  <c r="D413" i="1"/>
  <c r="C413" i="1"/>
  <c r="C412" i="1"/>
  <c r="C411" i="1"/>
  <c r="D406" i="1"/>
  <c r="C406" i="1"/>
  <c r="D405" i="1"/>
  <c r="C405" i="1"/>
  <c r="G405" i="1" s="1"/>
  <c r="D404" i="1"/>
  <c r="C404" i="1"/>
  <c r="G404" i="1" s="1"/>
  <c r="D403" i="1"/>
  <c r="D401" i="1"/>
  <c r="C401" i="1"/>
  <c r="H401" i="1" s="1"/>
  <c r="D400" i="1"/>
  <c r="C400" i="1"/>
  <c r="H400" i="1" s="1"/>
  <c r="G399" i="1"/>
  <c r="D399" i="1"/>
  <c r="C399" i="1"/>
  <c r="H399" i="1" s="1"/>
  <c r="D398" i="1"/>
  <c r="C398" i="1"/>
  <c r="G398" i="1" s="1"/>
  <c r="D397" i="1"/>
  <c r="C397" i="1"/>
  <c r="H397" i="1" s="1"/>
  <c r="D396" i="1"/>
  <c r="C396" i="1"/>
  <c r="H396" i="1" s="1"/>
  <c r="D395" i="1"/>
  <c r="C395" i="1"/>
  <c r="H395" i="1" s="1"/>
  <c r="D394" i="1"/>
  <c r="C394" i="1"/>
  <c r="H394" i="1" s="1"/>
  <c r="D393" i="1"/>
  <c r="C393" i="1"/>
  <c r="H393" i="1" s="1"/>
  <c r="D392" i="1"/>
  <c r="C392" i="1"/>
  <c r="G392" i="1" s="1"/>
  <c r="D391" i="1"/>
  <c r="D390" i="1"/>
  <c r="C390" i="1"/>
  <c r="G390" i="1" s="1"/>
  <c r="D389" i="1"/>
  <c r="C389" i="1"/>
  <c r="G389" i="1" s="1"/>
  <c r="D388" i="1"/>
  <c r="C388" i="1"/>
  <c r="G388" i="1" s="1"/>
  <c r="G387" i="1"/>
  <c r="D387" i="1"/>
  <c r="C387" i="1"/>
  <c r="H387" i="1" s="1"/>
  <c r="D386" i="1"/>
  <c r="C386" i="1"/>
  <c r="G386" i="1" s="1"/>
  <c r="D385" i="1"/>
  <c r="C385" i="1"/>
  <c r="H385" i="1" s="1"/>
  <c r="G384" i="1"/>
  <c r="D384" i="1"/>
  <c r="C384" i="1"/>
  <c r="H384" i="1" s="1"/>
  <c r="D383" i="1"/>
  <c r="C383" i="1"/>
  <c r="G383" i="1" s="1"/>
  <c r="D382" i="1"/>
  <c r="C382" i="1"/>
  <c r="H382" i="1" s="1"/>
  <c r="D381" i="1"/>
  <c r="C381" i="1"/>
  <c r="H381" i="1" s="1"/>
  <c r="D380" i="1"/>
  <c r="C380" i="1"/>
  <c r="G380" i="1" s="1"/>
  <c r="D379" i="1"/>
  <c r="C379" i="1"/>
  <c r="G379" i="1" s="1"/>
  <c r="D378" i="1"/>
  <c r="C378" i="1"/>
  <c r="G378" i="1" s="1"/>
  <c r="D377" i="1"/>
  <c r="C377" i="1"/>
  <c r="G377" i="1" s="1"/>
  <c r="D376" i="1"/>
  <c r="C376" i="1"/>
  <c r="G376" i="1" s="1"/>
  <c r="G375" i="1"/>
  <c r="D375" i="1"/>
  <c r="C375" i="1"/>
  <c r="H375" i="1" s="1"/>
  <c r="D374" i="1"/>
  <c r="C374" i="1"/>
  <c r="H374" i="1" s="1"/>
  <c r="D373" i="1"/>
  <c r="C373" i="1"/>
  <c r="G373" i="1" s="1"/>
  <c r="D372" i="1"/>
  <c r="C372" i="1"/>
  <c r="G372" i="1" s="1"/>
  <c r="D371" i="1"/>
  <c r="C371" i="1"/>
  <c r="H371" i="1" s="1"/>
  <c r="D370" i="1"/>
  <c r="C370" i="1"/>
  <c r="G370" i="1" s="1"/>
  <c r="D369" i="1"/>
  <c r="C369" i="1"/>
  <c r="G369" i="1" s="1"/>
  <c r="D368" i="1"/>
  <c r="C368" i="1"/>
  <c r="G368" i="1" s="1"/>
  <c r="D367" i="1"/>
  <c r="C367" i="1"/>
  <c r="H367" i="1" s="1"/>
  <c r="D366" i="1"/>
  <c r="C366" i="1"/>
  <c r="G366" i="1" s="1"/>
  <c r="D365" i="1"/>
  <c r="C365" i="1"/>
  <c r="H365" i="1" s="1"/>
  <c r="D364" i="1"/>
  <c r="C364" i="1"/>
  <c r="G364" i="1" s="1"/>
  <c r="D363" i="1"/>
  <c r="C363" i="1"/>
  <c r="G363" i="1" s="1"/>
  <c r="D362" i="1"/>
  <c r="C362" i="1"/>
  <c r="G362" i="1" s="1"/>
  <c r="D361" i="1"/>
  <c r="C361" i="1"/>
  <c r="G361" i="1" s="1"/>
  <c r="D360" i="1"/>
  <c r="C360" i="1"/>
  <c r="G360" i="1" s="1"/>
  <c r="D359" i="1"/>
  <c r="C359" i="1"/>
  <c r="H359" i="1" s="1"/>
  <c r="D358" i="1"/>
  <c r="C358" i="1"/>
  <c r="H358" i="1" s="1"/>
  <c r="D357" i="1"/>
  <c r="C357" i="1"/>
  <c r="H357" i="1" s="1"/>
  <c r="G356" i="1"/>
  <c r="D356" i="1"/>
  <c r="C356" i="1"/>
  <c r="H356" i="1" s="1"/>
  <c r="D355" i="1"/>
  <c r="C355" i="1"/>
  <c r="G355" i="1" s="1"/>
  <c r="D354" i="1"/>
  <c r="C354" i="1"/>
  <c r="G354" i="1" s="1"/>
  <c r="D353" i="1"/>
  <c r="C353" i="1"/>
  <c r="G353" i="1" s="1"/>
  <c r="G352" i="1"/>
  <c r="D352" i="1"/>
  <c r="C352" i="1"/>
  <c r="H352" i="1" s="1"/>
  <c r="D351" i="1"/>
  <c r="C351" i="1"/>
  <c r="G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G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G331" i="1" s="1"/>
  <c r="D330" i="1"/>
  <c r="C330" i="1"/>
  <c r="G330" i="1" s="1"/>
  <c r="D329" i="1"/>
  <c r="C329" i="1"/>
  <c r="H329" i="1" s="1"/>
  <c r="D328" i="1"/>
  <c r="C328" i="1"/>
  <c r="H328" i="1" s="1"/>
  <c r="D327" i="1"/>
  <c r="C327" i="1"/>
  <c r="G327" i="1" s="1"/>
  <c r="D326" i="1"/>
  <c r="C326" i="1"/>
  <c r="G326" i="1" s="1"/>
  <c r="D325" i="1"/>
  <c r="C325" i="1"/>
  <c r="G325" i="1" s="1"/>
  <c r="D324" i="1"/>
  <c r="C324" i="1"/>
  <c r="H324" i="1" s="1"/>
  <c r="D323" i="1"/>
  <c r="C323" i="1"/>
  <c r="H323" i="1" s="1"/>
  <c r="D322" i="1"/>
  <c r="C322" i="1"/>
  <c r="G322" i="1" s="1"/>
  <c r="D321" i="1"/>
  <c r="C321" i="1"/>
  <c r="G321" i="1" s="1"/>
  <c r="D320" i="1"/>
  <c r="C320" i="1"/>
  <c r="G320" i="1" s="1"/>
  <c r="G319" i="1"/>
  <c r="D319" i="1"/>
  <c r="C319" i="1"/>
  <c r="H319" i="1" s="1"/>
  <c r="D318" i="1"/>
  <c r="C318" i="1"/>
  <c r="H318" i="1" s="1"/>
  <c r="D317" i="1"/>
  <c r="C317" i="1"/>
  <c r="G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G309" i="1" s="1"/>
  <c r="D308" i="1"/>
  <c r="C308" i="1"/>
  <c r="H308" i="1" s="1"/>
  <c r="D307" i="1"/>
  <c r="C307" i="1"/>
  <c r="H307" i="1" s="1"/>
  <c r="D306" i="1"/>
  <c r="C306" i="1"/>
  <c r="H306" i="1" s="1"/>
  <c r="D305" i="1"/>
  <c r="C305" i="1"/>
  <c r="H305" i="1" s="1"/>
  <c r="D304" i="1"/>
  <c r="C304" i="1"/>
  <c r="H304" i="1" s="1"/>
  <c r="D303" i="1"/>
  <c r="C303" i="1"/>
  <c r="G303" i="1" s="1"/>
  <c r="D302" i="1"/>
  <c r="C302" i="1"/>
  <c r="H302" i="1" s="1"/>
  <c r="D301" i="1"/>
  <c r="C301" i="1"/>
  <c r="H301" i="1" s="1"/>
  <c r="D300" i="1"/>
  <c r="C300" i="1"/>
  <c r="G300" i="1" s="1"/>
  <c r="D299" i="1"/>
  <c r="C299" i="1"/>
  <c r="H299" i="1" s="1"/>
  <c r="D298" i="1"/>
  <c r="C298" i="1"/>
  <c r="H298" i="1" s="1"/>
  <c r="D297" i="1"/>
  <c r="C297" i="1"/>
  <c r="H297" i="1" s="1"/>
  <c r="D296" i="1"/>
  <c r="C296" i="1"/>
  <c r="G296" i="1" s="1"/>
  <c r="D295" i="1"/>
  <c r="C295" i="1"/>
  <c r="H295" i="1" s="1"/>
  <c r="G294" i="1"/>
  <c r="D294" i="1"/>
  <c r="C294" i="1"/>
  <c r="H294" i="1" s="1"/>
  <c r="D293" i="1"/>
  <c r="C293" i="1"/>
  <c r="G293" i="1" s="1"/>
  <c r="D292" i="1"/>
  <c r="C292" i="1"/>
  <c r="H292" i="1" s="1"/>
  <c r="D291" i="1"/>
  <c r="G291" i="1" s="1"/>
  <c r="C291" i="1"/>
  <c r="H291" i="1" s="1"/>
  <c r="D290" i="1"/>
  <c r="C290" i="1"/>
  <c r="G290" i="1" s="1"/>
  <c r="D289" i="1"/>
  <c r="C289" i="1"/>
  <c r="H289" i="1" s="1"/>
  <c r="D288" i="1"/>
  <c r="C288" i="1"/>
  <c r="H288" i="1" s="1"/>
  <c r="D284" i="1"/>
  <c r="C284" i="1"/>
  <c r="H284" i="1" s="1"/>
  <c r="D283" i="1"/>
  <c r="G283" i="1" s="1"/>
  <c r="C283" i="1"/>
  <c r="H283" i="1" s="1"/>
  <c r="D282" i="1"/>
  <c r="C282" i="1"/>
  <c r="G282" i="1" s="1"/>
  <c r="D281" i="1"/>
  <c r="G281" i="1" s="1"/>
  <c r="C281" i="1"/>
  <c r="H281" i="1" s="1"/>
  <c r="D280" i="1"/>
  <c r="C280" i="1"/>
  <c r="G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D271" i="1"/>
  <c r="G271" i="1" s="1"/>
  <c r="C271" i="1"/>
  <c r="H271" i="1" s="1"/>
  <c r="D270" i="1"/>
  <c r="C270" i="1"/>
  <c r="H270" i="1" s="1"/>
  <c r="C269" i="1"/>
  <c r="D268" i="1"/>
  <c r="C268" i="1"/>
  <c r="H268" i="1" s="1"/>
  <c r="D267" i="1"/>
  <c r="C267" i="1"/>
  <c r="D266" i="1"/>
  <c r="C266" i="1"/>
  <c r="H266" i="1" s="1"/>
  <c r="D265" i="1"/>
  <c r="C265" i="1"/>
  <c r="H265" i="1" s="1"/>
  <c r="D264" i="1"/>
  <c r="G264" i="1" s="1"/>
  <c r="C264" i="1"/>
  <c r="D263" i="1"/>
  <c r="C263" i="1"/>
  <c r="G263" i="1" s="1"/>
  <c r="D262" i="1"/>
  <c r="C262" i="1"/>
  <c r="H262" i="1" s="1"/>
  <c r="G261" i="1"/>
  <c r="D261" i="1"/>
  <c r="C261" i="1"/>
  <c r="H261" i="1" s="1"/>
  <c r="C260" i="1"/>
  <c r="D258" i="1"/>
  <c r="C258" i="1"/>
  <c r="H258" i="1" s="1"/>
  <c r="D257" i="1"/>
  <c r="C257" i="1"/>
  <c r="G257" i="1" s="1"/>
  <c r="D256" i="1"/>
  <c r="C256" i="1"/>
  <c r="G256" i="1" s="1"/>
  <c r="D255" i="1"/>
  <c r="C255" i="1"/>
  <c r="G255" i="1" s="1"/>
  <c r="D254" i="1"/>
  <c r="G254" i="1" s="1"/>
  <c r="C254" i="1"/>
  <c r="H254" i="1" s="1"/>
  <c r="D253" i="1"/>
  <c r="C253" i="1"/>
  <c r="G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D243" i="1"/>
  <c r="C243" i="1"/>
  <c r="G243" i="1" s="1"/>
  <c r="D242" i="1"/>
  <c r="C242" i="1"/>
  <c r="G242" i="1" s="1"/>
  <c r="D241" i="1"/>
  <c r="C241" i="1"/>
  <c r="G241" i="1" s="1"/>
  <c r="D240" i="1"/>
  <c r="C240" i="1"/>
  <c r="G240" i="1" s="1"/>
  <c r="D239" i="1"/>
  <c r="C239" i="1"/>
  <c r="G239" i="1" s="1"/>
  <c r="D238" i="1"/>
  <c r="C238" i="1"/>
  <c r="G238" i="1" s="1"/>
  <c r="D237" i="1"/>
  <c r="C237" i="1"/>
  <c r="D236" i="1"/>
  <c r="C236" i="1"/>
  <c r="G236" i="1" s="1"/>
  <c r="D235" i="1"/>
  <c r="C235" i="1"/>
  <c r="G235" i="1" s="1"/>
  <c r="D234" i="1"/>
  <c r="C234" i="1"/>
  <c r="G234" i="1" s="1"/>
  <c r="D233" i="1"/>
  <c r="C233" i="1"/>
  <c r="D232" i="1"/>
  <c r="C232" i="1"/>
  <c r="D231" i="1"/>
  <c r="C231" i="1"/>
  <c r="G231" i="1" s="1"/>
  <c r="D230" i="1"/>
  <c r="C230" i="1"/>
  <c r="H230" i="1" s="1"/>
  <c r="D229" i="1"/>
  <c r="C229" i="1"/>
  <c r="H229" i="1" s="1"/>
  <c r="D228" i="1"/>
  <c r="C228" i="1"/>
  <c r="H228" i="1" s="1"/>
  <c r="D227" i="1"/>
  <c r="C227" i="1"/>
  <c r="H227" i="1" s="1"/>
  <c r="D226" i="1"/>
  <c r="C226" i="1"/>
  <c r="H226" i="1" s="1"/>
  <c r="D225" i="1"/>
  <c r="C225" i="1"/>
  <c r="H225" i="1" s="1"/>
  <c r="D224" i="1"/>
  <c r="C224" i="1"/>
  <c r="G224" i="1" s="1"/>
  <c r="D223" i="1"/>
  <c r="C223" i="1"/>
  <c r="D222" i="1"/>
  <c r="C222" i="1"/>
  <c r="H222" i="1" s="1"/>
  <c r="D221" i="1"/>
  <c r="C221" i="1"/>
  <c r="H221" i="1" s="1"/>
  <c r="C220" i="1"/>
  <c r="D219" i="1"/>
  <c r="C219" i="1"/>
  <c r="G219" i="1" s="1"/>
  <c r="D218" i="1"/>
  <c r="C218" i="1"/>
  <c r="G218" i="1" s="1"/>
  <c r="D217" i="1"/>
  <c r="C217" i="1"/>
  <c r="H217" i="1" s="1"/>
  <c r="D216" i="1"/>
  <c r="C216" i="1"/>
  <c r="H216" i="1" s="1"/>
  <c r="D215" i="1"/>
  <c r="C215" i="1"/>
  <c r="G215" i="1" s="1"/>
  <c r="D214" i="1"/>
  <c r="C214" i="1"/>
  <c r="G214" i="1" s="1"/>
  <c r="D213" i="1"/>
  <c r="C213" i="1"/>
  <c r="G213" i="1" s="1"/>
  <c r="D212" i="1"/>
  <c r="C212" i="1"/>
  <c r="G212" i="1" s="1"/>
  <c r="D211" i="1"/>
  <c r="C211" i="1"/>
  <c r="G211" i="1" s="1"/>
  <c r="D210" i="1"/>
  <c r="C210" i="1"/>
  <c r="G210" i="1" s="1"/>
  <c r="D209" i="1"/>
  <c r="C209" i="1"/>
  <c r="G209" i="1" s="1"/>
  <c r="D208" i="1"/>
  <c r="C208" i="1"/>
  <c r="H208" i="1" s="1"/>
  <c r="D207" i="1"/>
  <c r="C207" i="1"/>
  <c r="G207" i="1" s="1"/>
  <c r="D206" i="1"/>
  <c r="C206" i="1"/>
  <c r="H206" i="1" s="1"/>
  <c r="D205" i="1"/>
  <c r="C205" i="1"/>
  <c r="H205" i="1" s="1"/>
  <c r="D204" i="1"/>
  <c r="C204" i="1"/>
  <c r="G204" i="1" s="1"/>
  <c r="D203" i="1"/>
  <c r="C203" i="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G189" i="1" s="1"/>
  <c r="C189" i="1"/>
  <c r="H189" i="1" s="1"/>
  <c r="D188" i="1"/>
  <c r="C188" i="1"/>
  <c r="D187" i="1"/>
  <c r="C187" i="1"/>
  <c r="H187" i="1" s="1"/>
  <c r="D186" i="1"/>
  <c r="C186" i="1"/>
  <c r="H186" i="1" s="1"/>
  <c r="G185" i="1"/>
  <c r="D185" i="1"/>
  <c r="C185" i="1"/>
  <c r="H185" i="1" s="1"/>
  <c r="D184" i="1"/>
  <c r="C184" i="1"/>
  <c r="D183" i="1"/>
  <c r="C183" i="1"/>
  <c r="H183" i="1" s="1"/>
  <c r="D182" i="1"/>
  <c r="C182" i="1"/>
  <c r="G182" i="1" s="1"/>
  <c r="D181" i="1"/>
  <c r="C181" i="1"/>
  <c r="D180" i="1"/>
  <c r="C180" i="1"/>
  <c r="G180" i="1" s="1"/>
  <c r="D179" i="1"/>
  <c r="C179" i="1"/>
  <c r="G179" i="1" s="1"/>
  <c r="D178" i="1"/>
  <c r="C178" i="1"/>
  <c r="H178" i="1" s="1"/>
  <c r="D177" i="1"/>
  <c r="C177" i="1"/>
  <c r="G177" i="1" s="1"/>
  <c r="D176" i="1"/>
  <c r="C176" i="1"/>
  <c r="H176" i="1" s="1"/>
  <c r="D175" i="1"/>
  <c r="C175" i="1"/>
  <c r="H175" i="1" s="1"/>
  <c r="D174" i="1"/>
  <c r="C174" i="1"/>
  <c r="H174" i="1" s="1"/>
  <c r="D173" i="1"/>
  <c r="C173" i="1"/>
  <c r="H173" i="1" s="1"/>
  <c r="D172" i="1"/>
  <c r="C172" i="1"/>
  <c r="D171" i="1"/>
  <c r="C171" i="1"/>
  <c r="H171" i="1" s="1"/>
  <c r="D170" i="1"/>
  <c r="C170" i="1"/>
  <c r="H170" i="1" s="1"/>
  <c r="D169" i="1"/>
  <c r="C169" i="1"/>
  <c r="D168" i="1"/>
  <c r="C168" i="1"/>
  <c r="D167" i="1"/>
  <c r="C167" i="1"/>
  <c r="D166" i="1"/>
  <c r="C166" i="1"/>
  <c r="C165" i="1"/>
  <c r="D164" i="1"/>
  <c r="C164" i="1"/>
  <c r="H164" i="1" s="1"/>
  <c r="D163" i="1"/>
  <c r="C163" i="1"/>
  <c r="H163" i="1" s="1"/>
  <c r="D162" i="1"/>
  <c r="C162" i="1"/>
  <c r="H162" i="1" s="1"/>
  <c r="D161" i="1"/>
  <c r="C161" i="1"/>
  <c r="D160" i="1"/>
  <c r="C160" i="1"/>
  <c r="H160" i="1" s="1"/>
  <c r="C159" i="1"/>
  <c r="D158" i="1"/>
  <c r="C158" i="1"/>
  <c r="G158" i="1" s="1"/>
  <c r="D157" i="1"/>
  <c r="C157" i="1"/>
  <c r="H157" i="1" s="1"/>
  <c r="D156" i="1"/>
  <c r="C156" i="1"/>
  <c r="H156" i="1" s="1"/>
  <c r="D155" i="1"/>
  <c r="C155" i="1"/>
  <c r="H155" i="1" s="1"/>
  <c r="D154" i="1"/>
  <c r="C154" i="1"/>
  <c r="G154" i="1" s="1"/>
  <c r="D153" i="1"/>
  <c r="C153" i="1"/>
  <c r="D152" i="1"/>
  <c r="C152" i="1"/>
  <c r="D151" i="1"/>
  <c r="C151" i="1"/>
  <c r="D150" i="1"/>
  <c r="C150" i="1"/>
  <c r="D149" i="1"/>
  <c r="C149" i="1"/>
  <c r="C148" i="1"/>
  <c r="D146" i="1"/>
  <c r="C146" i="1"/>
  <c r="G146" i="1" s="1"/>
  <c r="D145" i="1"/>
  <c r="C145" i="1"/>
  <c r="G145" i="1" s="1"/>
  <c r="D144" i="1"/>
  <c r="C144" i="1"/>
  <c r="G144" i="1" s="1"/>
  <c r="D143" i="1"/>
  <c r="C143" i="1"/>
  <c r="H143" i="1" s="1"/>
  <c r="D142" i="1"/>
  <c r="C142" i="1"/>
  <c r="H142" i="1" s="1"/>
  <c r="D141" i="1"/>
  <c r="C141" i="1"/>
  <c r="H141" i="1" s="1"/>
  <c r="D140" i="1"/>
  <c r="C140" i="1"/>
  <c r="H140" i="1" s="1"/>
  <c r="D139" i="1"/>
  <c r="C139" i="1"/>
  <c r="H139" i="1" s="1"/>
  <c r="D138" i="1"/>
  <c r="C138" i="1"/>
  <c r="H138" i="1" s="1"/>
  <c r="D137" i="1"/>
  <c r="C137" i="1"/>
  <c r="G137" i="1" s="1"/>
  <c r="D136" i="1"/>
  <c r="C136" i="1"/>
  <c r="G136" i="1" s="1"/>
  <c r="D135" i="1"/>
  <c r="C135" i="1"/>
  <c r="G135" i="1" s="1"/>
  <c r="D134" i="1"/>
  <c r="C134" i="1"/>
  <c r="G134" i="1" s="1"/>
  <c r="D133" i="1"/>
  <c r="C133" i="1"/>
  <c r="G133" i="1" s="1"/>
  <c r="D132" i="1"/>
  <c r="C132" i="1"/>
  <c r="D131" i="1"/>
  <c r="C131" i="1"/>
  <c r="D130" i="1"/>
  <c r="C130" i="1"/>
  <c r="H130" i="1" s="1"/>
  <c r="D129" i="1"/>
  <c r="C129" i="1"/>
  <c r="H129" i="1" s="1"/>
  <c r="G128" i="1"/>
  <c r="D128" i="1"/>
  <c r="C128" i="1"/>
  <c r="H128" i="1" s="1"/>
  <c r="D127" i="1"/>
  <c r="C127" i="1"/>
  <c r="G127" i="1" s="1"/>
  <c r="D126" i="1"/>
  <c r="C126" i="1"/>
  <c r="H126" i="1" s="1"/>
  <c r="D125" i="1"/>
  <c r="C125" i="1"/>
  <c r="D124" i="1"/>
  <c r="C124" i="1"/>
  <c r="H124" i="1" s="1"/>
  <c r="D123" i="1"/>
  <c r="C123" i="1"/>
  <c r="H123" i="1" s="1"/>
  <c r="D122" i="1"/>
  <c r="C122" i="1"/>
  <c r="H122" i="1" s="1"/>
  <c r="D121" i="1"/>
  <c r="C121" i="1"/>
  <c r="H121" i="1" s="1"/>
  <c r="D120" i="1"/>
  <c r="C120" i="1"/>
  <c r="H120" i="1" s="1"/>
  <c r="D119" i="1"/>
  <c r="C119" i="1"/>
  <c r="H119" i="1" s="1"/>
  <c r="D118" i="1"/>
  <c r="C118" i="1"/>
  <c r="H118" i="1" s="1"/>
  <c r="G117" i="1"/>
  <c r="D117" i="1"/>
  <c r="C117" i="1"/>
  <c r="H117" i="1" s="1"/>
  <c r="D116" i="1"/>
  <c r="C116" i="1"/>
  <c r="G116" i="1" s="1"/>
  <c r="D115" i="1"/>
  <c r="C115" i="1"/>
  <c r="H115" i="1" s="1"/>
  <c r="D114" i="1"/>
  <c r="C114" i="1"/>
  <c r="H114" i="1" s="1"/>
  <c r="D113" i="1"/>
  <c r="C113" i="1"/>
  <c r="H113" i="1" s="1"/>
  <c r="D112" i="1"/>
  <c r="C112" i="1"/>
  <c r="H112" i="1" s="1"/>
  <c r="D111" i="1"/>
  <c r="C111" i="1"/>
  <c r="H111" i="1" s="1"/>
  <c r="D110" i="1"/>
  <c r="C110" i="1"/>
  <c r="G110" i="1" s="1"/>
  <c r="D109" i="1"/>
  <c r="C109" i="1"/>
  <c r="G109" i="1" s="1"/>
  <c r="D108" i="1"/>
  <c r="C108" i="1"/>
  <c r="G108" i="1" s="1"/>
  <c r="D107" i="1"/>
  <c r="C107" i="1"/>
  <c r="G107" i="1" s="1"/>
  <c r="D106" i="1"/>
  <c r="C106" i="1"/>
  <c r="H106" i="1" s="1"/>
  <c r="D105" i="1"/>
  <c r="C105" i="1"/>
  <c r="G105" i="1" s="1"/>
  <c r="D104" i="1"/>
  <c r="C104" i="1"/>
  <c r="G104" i="1" s="1"/>
  <c r="D103" i="1"/>
  <c r="C103" i="1"/>
  <c r="G103" i="1" s="1"/>
  <c r="D102" i="1"/>
  <c r="C102" i="1"/>
  <c r="G102" i="1" s="1"/>
  <c r="D101" i="1"/>
  <c r="C101" i="1"/>
  <c r="H101" i="1" s="1"/>
  <c r="D100" i="1"/>
  <c r="C100" i="1"/>
  <c r="H100" i="1" s="1"/>
  <c r="D99" i="1"/>
  <c r="C99" i="1"/>
  <c r="H99" i="1" s="1"/>
  <c r="D98" i="1"/>
  <c r="C98" i="1"/>
  <c r="G98" i="1" s="1"/>
  <c r="D97" i="1"/>
  <c r="C97" i="1"/>
  <c r="G97" i="1" s="1"/>
  <c r="G96" i="1"/>
  <c r="D96" i="1"/>
  <c r="C96" i="1"/>
  <c r="H96" i="1" s="1"/>
  <c r="D95" i="1"/>
  <c r="C95" i="1"/>
  <c r="H95" i="1" s="1"/>
  <c r="D94" i="1"/>
  <c r="C94" i="1"/>
  <c r="G94" i="1" s="1"/>
  <c r="D93" i="1"/>
  <c r="C93" i="1"/>
  <c r="G93" i="1" s="1"/>
  <c r="D92" i="1"/>
  <c r="C92" i="1"/>
  <c r="G92" i="1" s="1"/>
  <c r="D91" i="1"/>
  <c r="C91" i="1"/>
  <c r="G91" i="1" s="1"/>
  <c r="D90" i="1"/>
  <c r="C90" i="1"/>
  <c r="H90" i="1" s="1"/>
  <c r="D89" i="1"/>
  <c r="C89" i="1"/>
  <c r="D88" i="1"/>
  <c r="C88" i="1"/>
  <c r="G88" i="1" s="1"/>
  <c r="D87" i="1"/>
  <c r="C87" i="1"/>
  <c r="D86" i="1"/>
  <c r="C86" i="1"/>
  <c r="G86" i="1" s="1"/>
  <c r="D85" i="1"/>
  <c r="C85" i="1"/>
  <c r="G85" i="1" s="1"/>
  <c r="D84" i="1"/>
  <c r="C84" i="1"/>
  <c r="G84" i="1" s="1"/>
  <c r="D83" i="1"/>
  <c r="C83" i="1"/>
  <c r="G83" i="1" s="1"/>
  <c r="D82" i="1"/>
  <c r="C82" i="1"/>
  <c r="H82" i="1" s="1"/>
  <c r="D81" i="1"/>
  <c r="C81" i="1"/>
  <c r="H81" i="1" s="1"/>
  <c r="G80" i="1"/>
  <c r="D80" i="1"/>
  <c r="C80" i="1"/>
  <c r="H80" i="1" s="1"/>
  <c r="D79" i="1"/>
  <c r="C79" i="1"/>
  <c r="G79" i="1" s="1"/>
  <c r="C78" i="1"/>
  <c r="D77" i="1"/>
  <c r="C77" i="1"/>
  <c r="H77" i="1" s="1"/>
  <c r="D76" i="1"/>
  <c r="C76" i="1"/>
  <c r="G76" i="1" s="1"/>
  <c r="D75" i="1"/>
  <c r="C75" i="1"/>
  <c r="H75" i="1" s="1"/>
  <c r="D74" i="1"/>
  <c r="C74" i="1"/>
  <c r="H74" i="1" s="1"/>
  <c r="D73" i="1"/>
  <c r="C73" i="1"/>
  <c r="H73" i="1" s="1"/>
  <c r="D72" i="1"/>
  <c r="C72" i="1"/>
  <c r="H72" i="1" s="1"/>
  <c r="D71" i="1"/>
  <c r="C71" i="1"/>
  <c r="H71" i="1" s="1"/>
  <c r="D70" i="1"/>
  <c r="C70" i="1"/>
  <c r="H70" i="1" s="1"/>
  <c r="G69" i="1"/>
  <c r="D69" i="1"/>
  <c r="C69" i="1"/>
  <c r="H69" i="1" s="1"/>
  <c r="D68" i="1"/>
  <c r="C68" i="1"/>
  <c r="G68" i="1" s="1"/>
  <c r="D67" i="1"/>
  <c r="C67" i="1"/>
  <c r="H67" i="1" s="1"/>
  <c r="D66" i="1"/>
  <c r="C66" i="1"/>
  <c r="H66" i="1" s="1"/>
  <c r="D65" i="1"/>
  <c r="C65" i="1"/>
  <c r="H65" i="1" s="1"/>
  <c r="D64" i="1"/>
  <c r="C64" i="1"/>
  <c r="H64" i="1" s="1"/>
  <c r="D63" i="1"/>
  <c r="C63" i="1"/>
  <c r="H63" i="1" s="1"/>
  <c r="D62" i="1"/>
  <c r="C62" i="1"/>
  <c r="G62" i="1" s="1"/>
  <c r="D61" i="1"/>
  <c r="C61" i="1"/>
  <c r="G61" i="1" s="1"/>
  <c r="D60" i="1"/>
  <c r="C60" i="1"/>
  <c r="G60" i="1" s="1"/>
  <c r="D59" i="1"/>
  <c r="C59" i="1"/>
  <c r="G59" i="1" s="1"/>
  <c r="D58" i="1"/>
  <c r="C58" i="1"/>
  <c r="H58" i="1" s="1"/>
  <c r="D57" i="1"/>
  <c r="C57" i="1"/>
  <c r="H57" i="1" s="1"/>
  <c r="D56" i="1"/>
  <c r="C56" i="1"/>
  <c r="H56" i="1" s="1"/>
  <c r="D55" i="1"/>
  <c r="C55" i="1"/>
  <c r="H55" i="1" s="1"/>
  <c r="D54" i="1"/>
  <c r="C54" i="1"/>
  <c r="H54" i="1" s="1"/>
  <c r="G53" i="1"/>
  <c r="D53" i="1"/>
  <c r="C53" i="1"/>
  <c r="H53" i="1" s="1"/>
  <c r="D52" i="1"/>
  <c r="C52" i="1"/>
  <c r="G52" i="1" s="1"/>
  <c r="D51" i="1"/>
  <c r="C51" i="1"/>
  <c r="H51" i="1" s="1"/>
  <c r="D50" i="1"/>
  <c r="C50" i="1"/>
  <c r="H50" i="1" s="1"/>
  <c r="D49" i="1"/>
  <c r="C49" i="1"/>
  <c r="H49" i="1" s="1"/>
  <c r="D48" i="1"/>
  <c r="C48" i="1"/>
  <c r="H48" i="1" s="1"/>
  <c r="D47" i="1"/>
  <c r="C47" i="1"/>
  <c r="H47" i="1" s="1"/>
  <c r="D46" i="1"/>
  <c r="C46" i="1"/>
  <c r="G45" i="1"/>
  <c r="D45" i="1"/>
  <c r="C45" i="1"/>
  <c r="H45" i="1" s="1"/>
  <c r="D44" i="1"/>
  <c r="C44" i="1"/>
  <c r="G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G31" i="1" s="1"/>
  <c r="D30" i="1"/>
  <c r="C30" i="1"/>
  <c r="G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G16" i="1"/>
  <c r="D16" i="1"/>
  <c r="C16" i="1"/>
  <c r="H16" i="1" s="1"/>
  <c r="D15" i="1"/>
  <c r="C15" i="1"/>
  <c r="G15" i="1" s="1"/>
  <c r="D14" i="1"/>
  <c r="C14" i="1"/>
  <c r="H14" i="1" s="1"/>
  <c r="D13" i="1"/>
  <c r="C13" i="1"/>
  <c r="G13" i="1" s="1"/>
  <c r="D12" i="1"/>
  <c r="C12" i="1"/>
  <c r="G12" i="1" s="1"/>
  <c r="D11" i="1"/>
  <c r="C11" i="1"/>
  <c r="G11" i="1" s="1"/>
  <c r="D10" i="1"/>
  <c r="C10" i="1"/>
  <c r="G10" i="1" s="1"/>
  <c r="D9" i="1"/>
  <c r="C9" i="1"/>
  <c r="H9" i="1" s="1"/>
  <c r="D8" i="1"/>
  <c r="C8" i="1"/>
  <c r="H8" i="1" s="1"/>
  <c r="D7" i="1"/>
  <c r="C7" i="1"/>
  <c r="H7" i="1" s="1"/>
  <c r="D6" i="1"/>
  <c r="C6" i="1"/>
  <c r="G6" i="1" s="1"/>
  <c r="D5" i="1"/>
  <c r="C5" i="1"/>
  <c r="G5" i="1" s="1"/>
  <c r="D4" i="1"/>
  <c r="C4" i="1"/>
  <c r="H4" i="1" s="1"/>
  <c r="D3" i="1"/>
  <c r="C3" i="1"/>
  <c r="H3" i="1" s="1"/>
  <c r="G1501" i="1" l="1"/>
  <c r="G1503" i="1"/>
  <c r="G1499" i="1"/>
  <c r="G1497" i="1"/>
  <c r="G1493" i="1"/>
  <c r="D6" i="8"/>
  <c r="C1481" i="1" s="1"/>
  <c r="H1481" i="1" s="1"/>
  <c r="G1491" i="1"/>
  <c r="G1487" i="1"/>
  <c r="C1483" i="1"/>
  <c r="H631" i="1"/>
  <c r="G406" i="1"/>
  <c r="H710" i="1"/>
  <c r="H643" i="1"/>
  <c r="F652" i="4"/>
  <c r="H645" i="1"/>
  <c r="G641" i="1"/>
  <c r="G413" i="1"/>
  <c r="F418" i="4"/>
  <c r="E644" i="4"/>
  <c r="D638" i="1" s="1"/>
  <c r="D411" i="1"/>
  <c r="G411" i="1" s="1"/>
  <c r="D412" i="1"/>
  <c r="G412" i="1" s="1"/>
  <c r="G637" i="1"/>
  <c r="G638" i="1"/>
  <c r="F643" i="4"/>
  <c r="G269" i="1"/>
  <c r="G272" i="1"/>
  <c r="H264" i="1"/>
  <c r="H267" i="1"/>
  <c r="E263" i="4"/>
  <c r="D259" i="1" s="1"/>
  <c r="G260" i="1"/>
  <c r="F264" i="4"/>
  <c r="F226" i="9"/>
  <c r="E252" i="4"/>
  <c r="D248" i="1" s="1"/>
  <c r="H248" i="1" s="1"/>
  <c r="G244" i="1"/>
  <c r="E224" i="4"/>
  <c r="D220" i="1" s="1"/>
  <c r="G220" i="1" s="1"/>
  <c r="G237" i="1"/>
  <c r="G232" i="1"/>
  <c r="G233" i="1"/>
  <c r="G223" i="1"/>
  <c r="F210" i="4"/>
  <c r="H192" i="1"/>
  <c r="F224" i="9"/>
  <c r="B224" i="9" s="1"/>
  <c r="G203" i="1"/>
  <c r="F196" i="4"/>
  <c r="G188" i="1"/>
  <c r="G184" i="1"/>
  <c r="F188" i="4"/>
  <c r="F222" i="9"/>
  <c r="G181" i="1"/>
  <c r="F220" i="9"/>
  <c r="E163" i="4"/>
  <c r="D159" i="1" s="1"/>
  <c r="F177" i="4"/>
  <c r="H172" i="1"/>
  <c r="G169" i="1"/>
  <c r="G159" i="1"/>
  <c r="H165" i="1"/>
  <c r="G168" i="1"/>
  <c r="G167" i="1"/>
  <c r="F169" i="4"/>
  <c r="G166" i="1"/>
  <c r="F164" i="4"/>
  <c r="G161" i="1"/>
  <c r="E152" i="4"/>
  <c r="F159" i="4"/>
  <c r="G150" i="1"/>
  <c r="F218" i="9"/>
  <c r="G153" i="1"/>
  <c r="G149" i="1"/>
  <c r="G152" i="1"/>
  <c r="G151" i="1"/>
  <c r="F153" i="4"/>
  <c r="G132" i="1"/>
  <c r="F134" i="4"/>
  <c r="G131" i="1"/>
  <c r="G125" i="1"/>
  <c r="G87" i="1"/>
  <c r="G89" i="1"/>
  <c r="H78" i="1"/>
  <c r="F91" i="4"/>
  <c r="F74" i="4"/>
  <c r="H46" i="1"/>
  <c r="F50" i="4"/>
  <c r="F68" i="4"/>
  <c r="E6" i="4"/>
  <c r="D2" i="1" s="1"/>
  <c r="G3" i="1"/>
  <c r="G4" i="1"/>
  <c r="G7" i="1"/>
  <c r="G8" i="1"/>
  <c r="G9" i="1"/>
  <c r="G14" i="1"/>
  <c r="G17" i="1"/>
  <c r="G18" i="1"/>
  <c r="G19" i="1"/>
  <c r="G20" i="1"/>
  <c r="G21" i="1"/>
  <c r="G22" i="1"/>
  <c r="G23" i="1"/>
  <c r="G24" i="1"/>
  <c r="G25" i="1"/>
  <c r="G26" i="1"/>
  <c r="G27" i="1"/>
  <c r="G28" i="1"/>
  <c r="G29" i="1"/>
  <c r="G32" i="1"/>
  <c r="G33" i="1"/>
  <c r="G34" i="1"/>
  <c r="G35" i="1"/>
  <c r="G36" i="1"/>
  <c r="G37" i="1"/>
  <c r="G38" i="1"/>
  <c r="G39" i="1"/>
  <c r="G40" i="1"/>
  <c r="G41" i="1"/>
  <c r="G42" i="1"/>
  <c r="G43" i="1"/>
  <c r="G46" i="1"/>
  <c r="G47" i="1"/>
  <c r="G48" i="1"/>
  <c r="G49" i="1"/>
  <c r="G50" i="1"/>
  <c r="G51" i="1"/>
  <c r="G54" i="1"/>
  <c r="G55" i="1"/>
  <c r="G56" i="1"/>
  <c r="G57" i="1"/>
  <c r="G58" i="1"/>
  <c r="G63" i="1"/>
  <c r="G64" i="1"/>
  <c r="G65" i="1"/>
  <c r="G66" i="1"/>
  <c r="G67" i="1"/>
  <c r="G70" i="1"/>
  <c r="G71" i="1"/>
  <c r="G72" i="1"/>
  <c r="G73" i="1"/>
  <c r="G74" i="1"/>
  <c r="G75" i="1"/>
  <c r="G77" i="1"/>
  <c r="G78" i="1"/>
  <c r="G81" i="1"/>
  <c r="G82" i="1"/>
  <c r="G90" i="1"/>
  <c r="G95" i="1"/>
  <c r="G99" i="1"/>
  <c r="G100" i="1"/>
  <c r="G101" i="1"/>
  <c r="G106" i="1"/>
  <c r="G111" i="1"/>
  <c r="G112" i="1"/>
  <c r="G113" i="1"/>
  <c r="G114" i="1"/>
  <c r="G115" i="1"/>
  <c r="G118" i="1"/>
  <c r="G119" i="1"/>
  <c r="G120" i="1"/>
  <c r="G121" i="1"/>
  <c r="G122" i="1"/>
  <c r="G123" i="1"/>
  <c r="G124" i="1"/>
  <c r="G126" i="1"/>
  <c r="G129" i="1"/>
  <c r="G130" i="1"/>
  <c r="G138" i="1"/>
  <c r="G139" i="1"/>
  <c r="G140" i="1"/>
  <c r="G141" i="1"/>
  <c r="G142" i="1"/>
  <c r="G143" i="1"/>
  <c r="G155" i="1"/>
  <c r="G156" i="1"/>
  <c r="G157" i="1"/>
  <c r="G160" i="1"/>
  <c r="G162" i="1"/>
  <c r="G163" i="1"/>
  <c r="G164" i="1"/>
  <c r="G165" i="1"/>
  <c r="G170" i="1"/>
  <c r="G171" i="1"/>
  <c r="G172" i="1"/>
  <c r="G173" i="1"/>
  <c r="G174" i="1"/>
  <c r="G175" i="1"/>
  <c r="G176" i="1"/>
  <c r="G178" i="1"/>
  <c r="G183" i="1"/>
  <c r="G186" i="1"/>
  <c r="G187" i="1"/>
  <c r="G190" i="1"/>
  <c r="G191" i="1"/>
  <c r="G192" i="1"/>
  <c r="G193" i="1"/>
  <c r="G194" i="1"/>
  <c r="G195" i="1"/>
  <c r="G196" i="1"/>
  <c r="G197" i="1"/>
  <c r="G198" i="1"/>
  <c r="G199" i="1"/>
  <c r="G200" i="1"/>
  <c r="G201" i="1"/>
  <c r="G202" i="1"/>
  <c r="G205" i="1"/>
  <c r="G206" i="1"/>
  <c r="G208" i="1"/>
  <c r="G216" i="1"/>
  <c r="G217" i="1"/>
  <c r="G221" i="1"/>
  <c r="G222" i="1"/>
  <c r="G225" i="1"/>
  <c r="G226" i="1"/>
  <c r="G227" i="1"/>
  <c r="G228" i="1"/>
  <c r="G229" i="1"/>
  <c r="G230" i="1"/>
  <c r="G245" i="1"/>
  <c r="G246" i="1"/>
  <c r="G247" i="1"/>
  <c r="G248" i="1"/>
  <c r="G249" i="1"/>
  <c r="G250" i="1"/>
  <c r="G251" i="1"/>
  <c r="G252" i="1"/>
  <c r="G258" i="1"/>
  <c r="G262" i="1"/>
  <c r="G265" i="1"/>
  <c r="G266" i="1"/>
  <c r="G267" i="1"/>
  <c r="G268" i="1"/>
  <c r="G270" i="1"/>
  <c r="G273" i="1"/>
  <c r="G274" i="1"/>
  <c r="G275" i="1"/>
  <c r="G276" i="1"/>
  <c r="G277" i="1"/>
  <c r="G278" i="1"/>
  <c r="G279" i="1"/>
  <c r="G284" i="1"/>
  <c r="G288" i="1"/>
  <c r="G289" i="1"/>
  <c r="G292" i="1"/>
  <c r="G295" i="1"/>
  <c r="G297" i="1"/>
  <c r="G298" i="1"/>
  <c r="G299" i="1"/>
  <c r="G301" i="1"/>
  <c r="G302" i="1"/>
  <c r="G304" i="1"/>
  <c r="G305" i="1"/>
  <c r="G306" i="1"/>
  <c r="G307" i="1"/>
  <c r="G308" i="1"/>
  <c r="G310" i="1"/>
  <c r="G311" i="1"/>
  <c r="G312" i="1"/>
  <c r="G313" i="1"/>
  <c r="G314" i="1"/>
  <c r="G315" i="1"/>
  <c r="G316" i="1"/>
  <c r="G318" i="1"/>
  <c r="G323" i="1"/>
  <c r="G324" i="1"/>
  <c r="G328" i="1"/>
  <c r="G329" i="1"/>
  <c r="G332" i="1"/>
  <c r="G333" i="1"/>
  <c r="G334" i="1"/>
  <c r="G335" i="1"/>
  <c r="G336" i="1"/>
  <c r="G337" i="1"/>
  <c r="G338" i="1"/>
  <c r="G339" i="1"/>
  <c r="G340" i="1"/>
  <c r="G341" i="1"/>
  <c r="G343" i="1"/>
  <c r="G344" i="1"/>
  <c r="G346" i="1"/>
  <c r="G347" i="1"/>
  <c r="G348" i="1"/>
  <c r="G349" i="1"/>
  <c r="G350" i="1"/>
  <c r="G357" i="1"/>
  <c r="G358" i="1"/>
  <c r="G359" i="1"/>
  <c r="G365" i="1"/>
  <c r="G367" i="1"/>
  <c r="G371" i="1"/>
  <c r="G374" i="1"/>
  <c r="G381" i="1"/>
  <c r="G382" i="1"/>
  <c r="G385" i="1"/>
  <c r="G393" i="1"/>
  <c r="G394" i="1"/>
  <c r="G395" i="1"/>
  <c r="G396" i="1"/>
  <c r="G397" i="1"/>
  <c r="G400" i="1"/>
  <c r="G401" i="1"/>
  <c r="G414" i="1"/>
  <c r="G416" i="1"/>
  <c r="G418" i="1"/>
  <c r="G421" i="1"/>
  <c r="G424" i="1"/>
  <c r="G425" i="1"/>
  <c r="G426" i="1"/>
  <c r="G428" i="1"/>
  <c r="G429" i="1"/>
  <c r="G430" i="1"/>
  <c r="G431" i="1"/>
  <c r="G434" i="1"/>
  <c r="G447" i="1"/>
  <c r="G451" i="1"/>
  <c r="G461" i="1"/>
  <c r="G462" i="1"/>
  <c r="G463" i="1"/>
  <c r="G465" i="1"/>
  <c r="G466" i="1"/>
  <c r="G467" i="1"/>
  <c r="G468" i="1"/>
  <c r="G469"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0" i="1"/>
  <c r="G631" i="1"/>
  <c r="G644" i="1"/>
  <c r="G645" i="1"/>
  <c r="G646" i="1"/>
  <c r="G647" i="1"/>
  <c r="G654" i="1"/>
  <c r="G657" i="1"/>
  <c r="G658" i="1"/>
  <c r="G659" i="1"/>
  <c r="G669" i="1"/>
  <c r="G671" i="1"/>
  <c r="G672" i="1"/>
  <c r="G673" i="1"/>
  <c r="G674" i="1"/>
  <c r="G675" i="1"/>
  <c r="G681" i="1"/>
  <c r="G683" i="1"/>
  <c r="G687" i="1"/>
  <c r="G689" i="1"/>
  <c r="G693" i="1"/>
  <c r="G695" i="1"/>
  <c r="G701" i="1"/>
  <c r="G703" i="1"/>
  <c r="G709" i="1"/>
  <c r="G710" i="1"/>
  <c r="G714" i="1"/>
  <c r="G715" i="1"/>
  <c r="G716" i="1"/>
  <c r="G722" i="1"/>
  <c r="G723" i="1"/>
  <c r="G724" i="1"/>
  <c r="G725" i="1"/>
  <c r="G728" i="1"/>
  <c r="G732" i="1"/>
  <c r="G738" i="1"/>
  <c r="G740" i="1"/>
  <c r="G742" i="1"/>
  <c r="G744" i="1"/>
  <c r="G750" i="1"/>
  <c r="G752" i="1"/>
  <c r="G756" i="1"/>
  <c r="G760" i="1"/>
  <c r="G764" i="1"/>
  <c r="G776" i="1"/>
  <c r="G780" i="1"/>
  <c r="G788" i="1"/>
  <c r="G796" i="1"/>
  <c r="G804" i="1"/>
  <c r="G808" i="1"/>
  <c r="G820" i="1"/>
  <c r="G824" i="1"/>
  <c r="G832" i="1"/>
  <c r="G840" i="1"/>
  <c r="G848" i="1"/>
  <c r="H5" i="1"/>
  <c r="H6" i="1"/>
  <c r="H10" i="1"/>
  <c r="H11" i="1"/>
  <c r="H12" i="1"/>
  <c r="H13" i="1"/>
  <c r="H15" i="1"/>
  <c r="H30" i="1"/>
  <c r="H31" i="1"/>
  <c r="H44" i="1"/>
  <c r="H52" i="1"/>
  <c r="H59" i="1"/>
  <c r="H60" i="1"/>
  <c r="H61" i="1"/>
  <c r="H62" i="1"/>
  <c r="H68" i="1"/>
  <c r="H76" i="1"/>
  <c r="H79" i="1"/>
  <c r="H83" i="1"/>
  <c r="H84" i="1"/>
  <c r="H85" i="1"/>
  <c r="H86" i="1"/>
  <c r="H87" i="1"/>
  <c r="H88" i="1"/>
  <c r="H89" i="1"/>
  <c r="H91" i="1"/>
  <c r="H92" i="1"/>
  <c r="H93" i="1"/>
  <c r="H94" i="1"/>
  <c r="H97" i="1"/>
  <c r="H98" i="1"/>
  <c r="H102" i="1"/>
  <c r="H103" i="1"/>
  <c r="H104" i="1"/>
  <c r="H105" i="1"/>
  <c r="H107" i="1"/>
  <c r="H108" i="1"/>
  <c r="H109" i="1"/>
  <c r="H110" i="1"/>
  <c r="H116" i="1"/>
  <c r="H125" i="1"/>
  <c r="H127" i="1"/>
  <c r="H131" i="1"/>
  <c r="H132" i="1"/>
  <c r="H133" i="1"/>
  <c r="H134" i="1"/>
  <c r="H135" i="1"/>
  <c r="H136" i="1"/>
  <c r="H137" i="1"/>
  <c r="H144" i="1"/>
  <c r="H145" i="1"/>
  <c r="H146" i="1"/>
  <c r="H149" i="1"/>
  <c r="H150" i="1"/>
  <c r="H151" i="1"/>
  <c r="H152" i="1"/>
  <c r="H153" i="1"/>
  <c r="H154" i="1"/>
  <c r="H158" i="1"/>
  <c r="H159" i="1"/>
  <c r="H161" i="1"/>
  <c r="H166" i="1"/>
  <c r="H167" i="1"/>
  <c r="H168" i="1"/>
  <c r="H169" i="1"/>
  <c r="H177" i="1"/>
  <c r="H179" i="1"/>
  <c r="H180" i="1"/>
  <c r="H181" i="1"/>
  <c r="H182" i="1"/>
  <c r="H184" i="1"/>
  <c r="H188" i="1"/>
  <c r="H203" i="1"/>
  <c r="H204" i="1"/>
  <c r="H207" i="1"/>
  <c r="H209" i="1"/>
  <c r="H210" i="1"/>
  <c r="H211" i="1"/>
  <c r="H212" i="1"/>
  <c r="H213" i="1"/>
  <c r="H214" i="1"/>
  <c r="H215" i="1"/>
  <c r="H218" i="1"/>
  <c r="H219" i="1"/>
  <c r="H223" i="1"/>
  <c r="H224" i="1"/>
  <c r="H231" i="1"/>
  <c r="H232" i="1"/>
  <c r="H233" i="1"/>
  <c r="H234" i="1"/>
  <c r="H235" i="1"/>
  <c r="H236" i="1"/>
  <c r="H237" i="1"/>
  <c r="H238" i="1"/>
  <c r="H239" i="1"/>
  <c r="H240" i="1"/>
  <c r="H241" i="1"/>
  <c r="H242" i="1"/>
  <c r="H243" i="1"/>
  <c r="H244" i="1"/>
  <c r="H253" i="1"/>
  <c r="H255" i="1"/>
  <c r="H256" i="1"/>
  <c r="H257" i="1"/>
  <c r="H260" i="1"/>
  <c r="H263" i="1"/>
  <c r="H269" i="1"/>
  <c r="H272" i="1"/>
  <c r="H280" i="1"/>
  <c r="H282" i="1"/>
  <c r="H290" i="1"/>
  <c r="H293" i="1"/>
  <c r="H296" i="1"/>
  <c r="H300" i="1"/>
  <c r="H303" i="1"/>
  <c r="H309" i="1"/>
  <c r="H317" i="1"/>
  <c r="H320" i="1"/>
  <c r="H321" i="1"/>
  <c r="H322" i="1"/>
  <c r="H325" i="1"/>
  <c r="H326" i="1"/>
  <c r="H327" i="1"/>
  <c r="H330" i="1"/>
  <c r="H331" i="1"/>
  <c r="H342" i="1"/>
  <c r="H351" i="1"/>
  <c r="H353" i="1"/>
  <c r="H354" i="1"/>
  <c r="H355" i="1"/>
  <c r="H360" i="1"/>
  <c r="H361" i="1"/>
  <c r="H362" i="1"/>
  <c r="H363" i="1"/>
  <c r="H364" i="1"/>
  <c r="H366" i="1"/>
  <c r="H368" i="1"/>
  <c r="H369" i="1"/>
  <c r="H370" i="1"/>
  <c r="H372" i="1"/>
  <c r="H373" i="1"/>
  <c r="H376" i="1"/>
  <c r="H377" i="1"/>
  <c r="H378" i="1"/>
  <c r="H379" i="1"/>
  <c r="H380" i="1"/>
  <c r="H383" i="1"/>
  <c r="H386" i="1"/>
  <c r="H388" i="1"/>
  <c r="H389" i="1"/>
  <c r="H390" i="1"/>
  <c r="H392" i="1"/>
  <c r="H398" i="1"/>
  <c r="H404" i="1"/>
  <c r="H405" i="1"/>
  <c r="H406" i="1"/>
  <c r="H411" i="1"/>
  <c r="H412" i="1"/>
  <c r="H413" i="1"/>
  <c r="H415" i="1"/>
  <c r="H417" i="1"/>
  <c r="H420" i="1"/>
  <c r="H423" i="1"/>
  <c r="H427" i="1"/>
  <c r="H432" i="1"/>
  <c r="H433" i="1"/>
  <c r="H435" i="1"/>
  <c r="H436" i="1"/>
  <c r="H437" i="1"/>
  <c r="H438" i="1"/>
  <c r="H439" i="1"/>
  <c r="H440" i="1"/>
  <c r="H441" i="1"/>
  <c r="H442" i="1"/>
  <c r="H443" i="1"/>
  <c r="H445" i="1"/>
  <c r="H446" i="1"/>
  <c r="H449" i="1"/>
  <c r="H450" i="1"/>
  <c r="H452" i="1"/>
  <c r="H453" i="1"/>
  <c r="H454" i="1"/>
  <c r="H455" i="1"/>
  <c r="H456" i="1"/>
  <c r="H457" i="1"/>
  <c r="H458" i="1"/>
  <c r="H459" i="1"/>
  <c r="H460" i="1"/>
  <c r="H464" i="1"/>
  <c r="H632" i="1"/>
  <c r="H637" i="1"/>
  <c r="H638" i="1"/>
  <c r="H641" i="1"/>
  <c r="H642" i="1"/>
  <c r="H648" i="1"/>
  <c r="H649" i="1"/>
  <c r="H650" i="1"/>
  <c r="H652" i="1"/>
  <c r="H653" i="1"/>
  <c r="H655" i="1"/>
  <c r="H660" i="1"/>
  <c r="H661" i="1"/>
  <c r="H662" i="1"/>
  <c r="H663" i="1"/>
  <c r="H664" i="1"/>
  <c r="H665" i="1"/>
  <c r="H666" i="1"/>
  <c r="H668" i="1"/>
  <c r="H676" i="1"/>
  <c r="H678" i="1"/>
  <c r="H679" i="1"/>
  <c r="H682" i="1"/>
  <c r="H684" i="1"/>
  <c r="H685" i="1"/>
  <c r="H686" i="1"/>
  <c r="H688" i="1"/>
  <c r="H690" i="1"/>
  <c r="H691" i="1"/>
  <c r="H692" i="1"/>
  <c r="H694" i="1"/>
  <c r="H696" i="1"/>
  <c r="H697" i="1"/>
  <c r="H698" i="1"/>
  <c r="H699" i="1"/>
  <c r="H700" i="1"/>
  <c r="H702" i="1"/>
  <c r="H705" i="1"/>
  <c r="H706" i="1"/>
  <c r="H707" i="1"/>
  <c r="H711" i="1"/>
  <c r="H712" i="1"/>
  <c r="H713" i="1"/>
  <c r="H718" i="1"/>
  <c r="H719" i="1"/>
  <c r="H720" i="1"/>
  <c r="H721" i="1"/>
  <c r="G727" i="1"/>
  <c r="G729" i="1"/>
  <c r="G731" i="1"/>
  <c r="G733" i="1"/>
  <c r="G735" i="1"/>
  <c r="G737" i="1"/>
  <c r="G739" i="1"/>
  <c r="G741" i="1"/>
  <c r="G743" i="1"/>
  <c r="G745" i="1"/>
  <c r="G747" i="1"/>
  <c r="G749" i="1"/>
  <c r="G751" i="1"/>
  <c r="G753" i="1"/>
  <c r="G755" i="1"/>
  <c r="G757" i="1"/>
  <c r="G759" i="1"/>
  <c r="G761" i="1"/>
  <c r="G763"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9" i="1"/>
  <c r="G993" i="1"/>
  <c r="G997" i="1"/>
  <c r="G1001" i="1"/>
  <c r="G1005" i="1"/>
  <c r="G1009" i="1"/>
  <c r="G1013" i="1"/>
  <c r="G1017" i="1"/>
  <c r="G1021" i="1"/>
  <c r="G1025" i="1"/>
  <c r="G1029" i="1"/>
  <c r="G1033" i="1"/>
  <c r="G1037" i="1"/>
  <c r="G1041" i="1"/>
  <c r="G1045" i="1"/>
  <c r="G1050" i="1"/>
  <c r="G1054" i="1"/>
  <c r="G1058" i="1"/>
  <c r="G1062" i="1"/>
  <c r="G1068" i="1"/>
  <c r="G1072" i="1"/>
  <c r="G1076" i="1"/>
  <c r="G1080" i="1"/>
  <c r="G1084" i="1"/>
  <c r="G1088" i="1"/>
  <c r="G1092" i="1"/>
  <c r="G1096" i="1"/>
  <c r="G1100" i="1"/>
  <c r="G1104" i="1"/>
  <c r="G1108" i="1"/>
  <c r="G1112" i="1"/>
  <c r="G1116" i="1"/>
  <c r="G1120" i="1"/>
  <c r="G1127" i="1"/>
  <c r="G1131" i="1"/>
  <c r="G1135" i="1"/>
  <c r="G1139" i="1"/>
  <c r="G1143" i="1"/>
  <c r="G1147" i="1"/>
  <c r="G1151" i="1"/>
  <c r="G1157" i="1"/>
  <c r="G1161" i="1"/>
  <c r="G1165" i="1"/>
  <c r="G1169" i="1"/>
  <c r="G726" i="1"/>
  <c r="G730" i="1"/>
  <c r="G734" i="1"/>
  <c r="G736" i="1"/>
  <c r="G746" i="1"/>
  <c r="G748" i="1"/>
  <c r="G754" i="1"/>
  <c r="G758" i="1"/>
  <c r="G762" i="1"/>
  <c r="G768" i="1"/>
  <c r="G772" i="1"/>
  <c r="G784" i="1"/>
  <c r="G792" i="1"/>
  <c r="G800" i="1"/>
  <c r="G812" i="1"/>
  <c r="G816" i="1"/>
  <c r="G828" i="1"/>
  <c r="G836" i="1"/>
  <c r="G844"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7" i="1"/>
  <c r="G991" i="1"/>
  <c r="G995" i="1"/>
  <c r="G999" i="1"/>
  <c r="G1003" i="1"/>
  <c r="G1007" i="1"/>
  <c r="G1011" i="1"/>
  <c r="G1015" i="1"/>
  <c r="G1019" i="1"/>
  <c r="G1023" i="1"/>
  <c r="G1027" i="1"/>
  <c r="G1031" i="1"/>
  <c r="G1035" i="1"/>
  <c r="G1039" i="1"/>
  <c r="G1043" i="1"/>
  <c r="G1048" i="1"/>
  <c r="G1052" i="1"/>
  <c r="G1056" i="1"/>
  <c r="G1060" i="1"/>
  <c r="G1064" i="1"/>
  <c r="G1066" i="1"/>
  <c r="G1070" i="1"/>
  <c r="G1074" i="1"/>
  <c r="G1078" i="1"/>
  <c r="G1082" i="1"/>
  <c r="G1086" i="1"/>
  <c r="G1090" i="1"/>
  <c r="G1094" i="1"/>
  <c r="G1098" i="1"/>
  <c r="G1102" i="1"/>
  <c r="G1106" i="1"/>
  <c r="G1110" i="1"/>
  <c r="G1114" i="1"/>
  <c r="G1118" i="1"/>
  <c r="G1122" i="1"/>
  <c r="G1125" i="1"/>
  <c r="G1129" i="1"/>
  <c r="G1133" i="1"/>
  <c r="G1137" i="1"/>
  <c r="G1141" i="1"/>
  <c r="G1145" i="1"/>
  <c r="G1149" i="1"/>
  <c r="G1155" i="1"/>
  <c r="G1159" i="1"/>
  <c r="G1163" i="1"/>
  <c r="G1171" i="1"/>
  <c r="G1173" i="1"/>
  <c r="G1175" i="1"/>
  <c r="G1177" i="1"/>
  <c r="G1179" i="1"/>
  <c r="G1181"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5" i="1"/>
  <c r="G1359" i="1"/>
  <c r="G1363" i="1"/>
  <c r="G1367"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3" i="1"/>
  <c r="G1357" i="1"/>
  <c r="G1361" i="1"/>
  <c r="G1365" i="1"/>
  <c r="G1369"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J1439" i="1"/>
  <c r="H1439" i="1"/>
  <c r="G1439" i="1"/>
  <c r="I1439" i="1" s="1"/>
  <c r="J1440" i="1"/>
  <c r="H1440" i="1"/>
  <c r="G1440" i="1"/>
  <c r="J1441" i="1"/>
  <c r="H1441" i="1"/>
  <c r="G1441" i="1"/>
  <c r="I1441" i="1" s="1"/>
  <c r="J1442" i="1"/>
  <c r="H1442" i="1"/>
  <c r="G1442" i="1"/>
  <c r="J1443" i="1"/>
  <c r="H1443" i="1"/>
  <c r="G1443" i="1"/>
  <c r="I1443" i="1" s="1"/>
  <c r="J1444" i="1"/>
  <c r="H1444" i="1"/>
  <c r="G1444" i="1"/>
  <c r="G1445" i="1"/>
  <c r="G1446" i="1"/>
  <c r="H1446" i="1"/>
  <c r="G1447" i="1"/>
  <c r="H1447" i="1"/>
  <c r="G1448" i="1"/>
  <c r="H1448" i="1"/>
  <c r="G1449" i="1"/>
  <c r="H1449" i="1"/>
  <c r="G1450" i="1"/>
  <c r="H1450" i="1"/>
  <c r="G1451" i="1"/>
  <c r="H1451" i="1"/>
  <c r="G1452" i="1"/>
  <c r="H1452" i="1"/>
  <c r="G1453" i="1"/>
  <c r="J1457" i="1"/>
  <c r="H1457" i="1"/>
  <c r="G1457" i="1"/>
  <c r="I1457" i="1" s="1"/>
  <c r="J1459" i="1"/>
  <c r="H1459" i="1"/>
  <c r="G1459" i="1"/>
  <c r="G1461" i="1"/>
  <c r="G1470" i="1"/>
  <c r="J1477" i="1"/>
  <c r="H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F82" i="4"/>
  <c r="D6" i="4"/>
  <c r="D151" i="4"/>
  <c r="H307" i="9"/>
  <c r="E176" i="5"/>
  <c r="E141" i="6"/>
  <c r="I24" i="3"/>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5" i="1"/>
  <c r="G1427" i="1"/>
  <c r="G1429" i="1"/>
  <c r="G1431" i="1"/>
  <c r="G1433" i="1"/>
  <c r="G1436" i="1"/>
  <c r="G1438" i="1"/>
  <c r="J1456" i="1"/>
  <c r="H1456" i="1"/>
  <c r="G1456" i="1"/>
  <c r="I1456" i="1" s="1"/>
  <c r="J1458" i="1"/>
  <c r="H1458" i="1"/>
  <c r="G1458" i="1"/>
  <c r="J1460" i="1"/>
  <c r="H1460" i="1"/>
  <c r="G1460" i="1"/>
  <c r="I1460" i="1" s="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J1455" i="1"/>
  <c r="G1455" i="1"/>
  <c r="I1455" i="1" s="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E407" i="4"/>
  <c r="D402" i="1" s="1"/>
  <c r="F351" i="4"/>
  <c r="D350" i="4"/>
  <c r="E635" i="4"/>
  <c r="D629" i="1" s="1"/>
  <c r="I20" i="3"/>
  <c r="F83" i="4"/>
  <c r="F107" i="4"/>
  <c r="F197" i="4"/>
  <c r="D263" i="4"/>
  <c r="F298" i="4"/>
  <c r="F352" i="4"/>
  <c r="F364" i="4"/>
  <c r="D396" i="4"/>
  <c r="F416" i="4"/>
  <c r="F603" i="4"/>
  <c r="D635" i="4"/>
  <c r="D7" i="5"/>
  <c r="D69" i="5"/>
  <c r="D87" i="5"/>
  <c r="E146" i="5"/>
  <c r="D1124" i="1" s="1"/>
  <c r="H1124" i="1" s="1"/>
  <c r="E290" i="9"/>
  <c r="B290" i="9" s="1"/>
  <c r="F149" i="5"/>
  <c r="D190" i="5"/>
  <c r="D206" i="5"/>
  <c r="F5" i="6"/>
  <c r="H21" i="9"/>
  <c r="F152" i="4"/>
  <c r="F417" i="4"/>
  <c r="F528" i="4"/>
  <c r="F88" i="5"/>
  <c r="E307" i="9"/>
  <c r="B307" i="9" s="1"/>
  <c r="F177" i="5"/>
  <c r="D129" i="6"/>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80" i="9"/>
  <c r="E280" i="9" s="1"/>
  <c r="B280"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I10" i="9"/>
  <c r="G162" i="9"/>
  <c r="E162" i="9" s="1"/>
  <c r="B162" i="9" s="1"/>
  <c r="G164" i="9"/>
  <c r="E164" i="9" s="1"/>
  <c r="B164" i="9" s="1"/>
  <c r="H166" i="9"/>
  <c r="B214" i="9"/>
  <c r="B216" i="9"/>
  <c r="B218" i="9"/>
  <c r="B220" i="9"/>
  <c r="B222" i="9"/>
  <c r="B226" i="9"/>
  <c r="B228" i="9"/>
  <c r="B230" i="9"/>
  <c r="B232" i="9"/>
  <c r="B234" i="9"/>
  <c r="B236" i="9"/>
  <c r="B238" i="9"/>
  <c r="B240" i="9"/>
  <c r="B242" i="9"/>
  <c r="B244" i="9"/>
  <c r="B315" i="9"/>
  <c r="E314" i="9"/>
  <c r="I10" i="3" s="1"/>
  <c r="G161" i="9"/>
  <c r="E161" i="9" s="1"/>
  <c r="B161" i="9" s="1"/>
  <c r="G163" i="9"/>
  <c r="E163" i="9" s="1"/>
  <c r="B163" i="9" s="1"/>
  <c r="G165" i="9"/>
  <c r="E165" i="9" s="1"/>
  <c r="B165" i="9" s="1"/>
  <c r="B246" i="9"/>
  <c r="B248" i="9"/>
  <c r="B250" i="9"/>
  <c r="B252" i="9"/>
  <c r="B254" i="9"/>
  <c r="B256" i="9"/>
  <c r="B258" i="9"/>
  <c r="B260" i="9"/>
  <c r="B262" i="9"/>
  <c r="B264" i="9"/>
  <c r="B266" i="9"/>
  <c r="B268" i="9"/>
  <c r="B270" i="9"/>
  <c r="D42" i="8" l="1"/>
  <c r="K1450" i="9" s="1"/>
  <c r="G1481" i="1"/>
  <c r="H1483" i="1"/>
  <c r="G1483" i="1"/>
  <c r="H220" i="1"/>
  <c r="F163" i="4"/>
  <c r="E151" i="4"/>
  <c r="D148" i="1"/>
  <c r="G21" i="9"/>
  <c r="E21" i="9" s="1"/>
  <c r="B21" i="9" s="1"/>
  <c r="I16" i="3"/>
  <c r="E412" i="4"/>
  <c r="E166" i="9"/>
  <c r="B166" i="9" s="1"/>
  <c r="F129" i="6"/>
  <c r="C1423" i="1"/>
  <c r="G309" i="9"/>
  <c r="E309" i="9" s="1"/>
  <c r="B309" i="9" s="1"/>
  <c r="F190" i="5"/>
  <c r="C1167" i="1"/>
  <c r="D68" i="5"/>
  <c r="F69" i="5"/>
  <c r="C1047" i="1"/>
  <c r="E175" i="5"/>
  <c r="D1152" i="1" s="1"/>
  <c r="I22" i="3"/>
  <c r="D1153" i="1"/>
  <c r="G1124" i="1"/>
  <c r="F635" i="4"/>
  <c r="C629" i="1"/>
  <c r="D408" i="4"/>
  <c r="F350" i="4"/>
  <c r="C345" i="1"/>
  <c r="E68" i="5"/>
  <c r="H17" i="3"/>
  <c r="D289" i="4"/>
  <c r="F151" i="4"/>
  <c r="C147" i="1"/>
  <c r="B192" i="9"/>
  <c r="D141" i="6"/>
  <c r="G310" i="9"/>
  <c r="E310" i="9" s="1"/>
  <c r="B310" i="9" s="1"/>
  <c r="F206" i="5"/>
  <c r="C1183" i="1"/>
  <c r="D176" i="5"/>
  <c r="F87" i="5"/>
  <c r="C1065" i="1"/>
  <c r="D6" i="5"/>
  <c r="H20" i="3"/>
  <c r="F7" i="5"/>
  <c r="C985" i="1"/>
  <c r="F396" i="4"/>
  <c r="C391" i="1"/>
  <c r="F263" i="4"/>
  <c r="C259" i="1"/>
  <c r="E639" i="4"/>
  <c r="D407" i="1"/>
  <c r="I1474" i="1"/>
  <c r="I1472" i="1"/>
  <c r="I1467" i="1"/>
  <c r="I1465" i="1"/>
  <c r="I1463" i="1"/>
  <c r="I1476" i="1"/>
  <c r="I1458" i="1"/>
  <c r="I28" i="3"/>
  <c r="D1435" i="1"/>
  <c r="D407" i="4"/>
  <c r="D290" i="4"/>
  <c r="F6" i="4"/>
  <c r="H16" i="3"/>
  <c r="D412" i="4"/>
  <c r="C2" i="1"/>
  <c r="I1479" i="1"/>
  <c r="I1459" i="1"/>
  <c r="I1452" i="1"/>
  <c r="I1451" i="1"/>
  <c r="I1450" i="1"/>
  <c r="I1449" i="1"/>
  <c r="I1448" i="1"/>
  <c r="I1447" i="1"/>
  <c r="I1446" i="1"/>
  <c r="I1444" i="1"/>
  <c r="I1442" i="1"/>
  <c r="I1440" i="1"/>
  <c r="G312" i="9" l="1"/>
  <c r="E312" i="9" s="1"/>
  <c r="C1517" i="1"/>
  <c r="G1517" i="1" s="1"/>
  <c r="G313" i="9"/>
  <c r="E313" i="9" s="1"/>
  <c r="B313" i="9" s="1"/>
  <c r="H19" i="9"/>
  <c r="E19" i="9" s="1"/>
  <c r="B19" i="9" s="1"/>
  <c r="I34" i="3"/>
  <c r="D147" i="1"/>
  <c r="H147" i="1" s="1"/>
  <c r="I17" i="3"/>
  <c r="E289" i="4"/>
  <c r="F289" i="4" s="1"/>
  <c r="G148" i="1"/>
  <c r="H148" i="1"/>
  <c r="D639" i="4"/>
  <c r="F412" i="4"/>
  <c r="C407" i="1"/>
  <c r="F407" i="4"/>
  <c r="C402" i="1"/>
  <c r="D633" i="1"/>
  <c r="F6" i="5"/>
  <c r="C984" i="1"/>
  <c r="H1183" i="1"/>
  <c r="G1183" i="1"/>
  <c r="B312" i="9"/>
  <c r="E311" i="9"/>
  <c r="H345" i="1"/>
  <c r="G345" i="1"/>
  <c r="F408" i="4"/>
  <c r="C403" i="1"/>
  <c r="H1047" i="1"/>
  <c r="G1047" i="1"/>
  <c r="F68" i="5"/>
  <c r="H21" i="3"/>
  <c r="C1046" i="1"/>
  <c r="H1423" i="1"/>
  <c r="G1423" i="1"/>
  <c r="H9" i="3"/>
  <c r="G2" i="1"/>
  <c r="H2" i="1"/>
  <c r="C286" i="1"/>
  <c r="H259" i="1"/>
  <c r="G259" i="1"/>
  <c r="H391" i="1"/>
  <c r="G391" i="1"/>
  <c r="H985" i="1"/>
  <c r="G985" i="1"/>
  <c r="H1065" i="1"/>
  <c r="G1065" i="1"/>
  <c r="D175" i="5"/>
  <c r="H22" i="3"/>
  <c r="F176" i="5"/>
  <c r="C1153" i="1"/>
  <c r="F141" i="6"/>
  <c r="H28" i="3"/>
  <c r="C1435" i="1"/>
  <c r="D413" i="4"/>
  <c r="D291" i="4"/>
  <c r="C285" i="1"/>
  <c r="I21" i="3"/>
  <c r="D1046" i="1"/>
  <c r="E6" i="5"/>
  <c r="H629" i="1"/>
  <c r="G629" i="1"/>
  <c r="G317" i="9"/>
  <c r="E317" i="9" s="1"/>
  <c r="H1167" i="1"/>
  <c r="G1167" i="1"/>
  <c r="H1517" i="1"/>
  <c r="H11" i="3" l="1"/>
  <c r="I11" i="3" s="1"/>
  <c r="G147" i="1"/>
  <c r="E290" i="4"/>
  <c r="E413" i="4"/>
  <c r="F413" i="4" s="1"/>
  <c r="E291" i="4"/>
  <c r="D287" i="1" s="1"/>
  <c r="D285" i="1"/>
  <c r="G285" i="1" s="1"/>
  <c r="H278" i="9"/>
  <c r="D984" i="1"/>
  <c r="D640" i="4"/>
  <c r="D415" i="4"/>
  <c r="C408" i="1"/>
  <c r="B317" i="9"/>
  <c r="E316" i="9"/>
  <c r="H285" i="1"/>
  <c r="F291" i="4"/>
  <c r="C287" i="1"/>
  <c r="H1435" i="1"/>
  <c r="G1435" i="1"/>
  <c r="F175" i="5"/>
  <c r="C1152" i="1"/>
  <c r="H1046" i="1"/>
  <c r="G1046" i="1"/>
  <c r="G284" i="9"/>
  <c r="E284" i="9" s="1"/>
  <c r="B284" i="9" s="1"/>
  <c r="G407" i="1"/>
  <c r="H407" i="1"/>
  <c r="D414" i="4"/>
  <c r="N3" i="9"/>
  <c r="H1153" i="1"/>
  <c r="G1153" i="1"/>
  <c r="K3" i="9"/>
  <c r="I9" i="3"/>
  <c r="G403" i="1"/>
  <c r="H403" i="1"/>
  <c r="H8" i="3"/>
  <c r="H984" i="1"/>
  <c r="G984" i="1"/>
  <c r="G278" i="9"/>
  <c r="G402" i="1"/>
  <c r="H402" i="1"/>
  <c r="D641" i="4"/>
  <c r="F639" i="4"/>
  <c r="C633" i="1"/>
  <c r="D286" i="1" l="1"/>
  <c r="F290" i="4"/>
  <c r="E415" i="4"/>
  <c r="D410" i="1" s="1"/>
  <c r="E640" i="4"/>
  <c r="D408" i="1"/>
  <c r="G408" i="1" s="1"/>
  <c r="E414" i="4"/>
  <c r="D409" i="1" s="1"/>
  <c r="H1152" i="1"/>
  <c r="G1152" i="1"/>
  <c r="D642" i="4"/>
  <c r="F640" i="4"/>
  <c r="C634" i="1"/>
  <c r="E278" i="9"/>
  <c r="C409" i="1"/>
  <c r="G287" i="1"/>
  <c r="H287" i="1"/>
  <c r="F415" i="4"/>
  <c r="C410" i="1"/>
  <c r="G633" i="1"/>
  <c r="H633" i="1"/>
  <c r="D645" i="4"/>
  <c r="C635" i="1"/>
  <c r="M3" i="9"/>
  <c r="H408" i="1" l="1"/>
  <c r="F414" i="4"/>
  <c r="H286" i="1"/>
  <c r="G286" i="1"/>
  <c r="E641" i="4"/>
  <c r="E642" i="4"/>
  <c r="D634" i="1"/>
  <c r="H634" i="1" s="1"/>
  <c r="G410" i="1"/>
  <c r="H410" i="1"/>
  <c r="E277" i="9"/>
  <c r="I8" i="3" s="1"/>
  <c r="B278" i="9"/>
  <c r="H18" i="3"/>
  <c r="C639" i="1"/>
  <c r="D646" i="4"/>
  <c r="F642" i="4"/>
  <c r="C636" i="1"/>
  <c r="H409" i="1"/>
  <c r="G409" i="1"/>
  <c r="G634" i="1" l="1"/>
  <c r="D635" i="1"/>
  <c r="F641" i="4"/>
  <c r="E645" i="4"/>
  <c r="E646" i="4"/>
  <c r="D636" i="1"/>
  <c r="H636" i="1" s="1"/>
  <c r="F646" i="4"/>
  <c r="H19" i="3"/>
  <c r="C640" i="1"/>
  <c r="G276" i="9" l="1"/>
  <c r="E276" i="9" s="1"/>
  <c r="B276" i="9" s="1"/>
  <c r="G636" i="1"/>
  <c r="D639" i="1"/>
  <c r="I18" i="3"/>
  <c r="F645" i="4"/>
  <c r="G635" i="1"/>
  <c r="H635" i="1"/>
  <c r="I19" i="3"/>
  <c r="D640" i="1"/>
  <c r="G640" i="1" s="1"/>
  <c r="H640" i="1" l="1"/>
  <c r="G639" i="1"/>
  <c r="H639" i="1"/>
  <c r="H7" i="3"/>
  <c r="J3" i="9" s="1"/>
  <c r="H274" i="9" l="1"/>
  <c r="M272" i="9"/>
  <c r="L272" i="9"/>
  <c r="G274" i="9"/>
  <c r="H18" i="9"/>
  <c r="G18" i="9"/>
  <c r="J17" i="9"/>
  <c r="I6" i="9"/>
  <c r="J7" i="9"/>
  <c r="K8" i="9"/>
  <c r="J11" i="9"/>
  <c r="K12" i="9"/>
  <c r="H15" i="9"/>
  <c r="G16" i="9"/>
  <c r="G17" i="9"/>
  <c r="I5" i="9"/>
  <c r="J6" i="9"/>
  <c r="K7" i="9"/>
  <c r="I9" i="9"/>
  <c r="J10" i="9"/>
  <c r="K11" i="9"/>
  <c r="I13" i="9"/>
  <c r="G15" i="9"/>
  <c r="E15" i="9" s="1"/>
  <c r="H16" i="9"/>
  <c r="H17" i="9"/>
  <c r="J5" i="9"/>
  <c r="K6" i="9"/>
  <c r="I8" i="9"/>
  <c r="J9" i="9"/>
  <c r="K10" i="9"/>
  <c r="I12" i="9"/>
  <c r="M15" i="9"/>
  <c r="L16" i="9"/>
  <c r="I7" i="9"/>
  <c r="K9" i="9"/>
  <c r="I11" i="9"/>
  <c r="K13" i="9"/>
  <c r="M16" i="9"/>
  <c r="J13" i="9"/>
  <c r="I17" i="9"/>
  <c r="K5" i="9"/>
  <c r="J8" i="9"/>
  <c r="J12" i="9"/>
  <c r="L15" i="9"/>
  <c r="F15" i="9" s="1"/>
  <c r="E11" i="9" l="1"/>
  <c r="B11" i="9" s="1"/>
  <c r="E7" i="9"/>
  <c r="B7" i="9" s="1"/>
  <c r="E13" i="9"/>
  <c r="B13" i="9" s="1"/>
  <c r="E6" i="9"/>
  <c r="B6" i="9" s="1"/>
  <c r="E18" i="9"/>
  <c r="B18" i="9" s="1"/>
  <c r="E274" i="9"/>
  <c r="B274" i="9" s="1"/>
  <c r="E8" i="9"/>
  <c r="B8" i="9" s="1"/>
  <c r="E10" i="9"/>
  <c r="B10" i="9" s="1"/>
  <c r="E5" i="9"/>
  <c r="E16" i="9"/>
  <c r="F16" i="9"/>
  <c r="F14" i="9" s="1"/>
  <c r="E12" i="9"/>
  <c r="B12" i="9" s="1"/>
  <c r="B15" i="9"/>
  <c r="E9" i="9"/>
  <c r="B9" i="9" s="1"/>
  <c r="E17" i="9"/>
  <c r="B17" i="9" s="1"/>
  <c r="F272" i="9"/>
  <c r="E20" i="9" l="1"/>
  <c r="I7" i="3" s="1"/>
  <c r="B272" i="9"/>
  <c r="F20" i="9"/>
  <c r="F3" i="9" s="1"/>
  <c r="B5" i="9"/>
  <c r="E4" i="9"/>
  <c r="E14" i="9"/>
  <c r="B16"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<sst xmlns="http://schemas.openxmlformats.org/spreadsheetml/2006/main" count="4360" uniqueCount="3421">
  <si>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</si>
  <si>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</si>
  <si>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</si>
  <si>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</si>
  <si>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</si>
  <si>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</si>
  <si>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</si>
  <si>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</si>
  <si>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</si>
  <si>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</si>
  <si>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</si>
  <si>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</si>
  <si>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</si>
  <si>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</si>
  <si>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</si>
  <si>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</si>
  <si>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</si>
  <si>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</si>
  <si>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</si>
  <si>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</si>
  <si>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</si>
  <si>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</si>
  <si>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</si>
  <si>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</si>
  <si>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</si>
  <si>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</si>
  <si>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</si>
  <si>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</si>
  <si>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</si>
  <si>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</si>
  <si>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</si>
  <si>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ZLATAR BISTRICA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</si>
  <si>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</si>
  <si>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</si>
  <si>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</si>
  <si>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</si>
  <si>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</si>
  <si>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</si>
  <si>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</si>
  <si>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</si>
  <si>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</si>
  <si>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</si>
  <si>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</si>
  <si>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</si>
  <si>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</si>
  <si>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</si>
  <si>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</si>
  <si>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</si>
  <si>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</si>
  <si>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16248 - OSNOVNA ŠKOLA ZLATAR BISTRICA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</si>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</sst>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463649.36000000004</v>
      </c>
      <c r="D2" s="6">
        <f>'PR-RAS'!E6</f>
        <v>541932.6</v>
      </c>
      <c r="E2" s="6">
        <v>0</v>
      </c>
      <c r="F2" s="6">
        <v>0</v>
      </c>
      <c r="G2" s="7">
        <f t="shared" ref="G2:G264" si="0">(B2/1000)*(C2*1+D2*2)</f>
        <v>1547.5145600000001</v>
      </c>
      <c r="H2" s="7">
        <f t="shared" ref="H2:H264" si="1">ABS(C2-ROUND(C2,0))+ABS(D2-ROUND(D2,0))</f>
        <v>0.76000000006752089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403188.93000000005</v>
      </c>
      <c r="D46" s="1">
        <f>'PR-RAS'!E50</f>
        <v>501548.23</v>
      </c>
      <c r="E46" s="1">
        <v>0</v>
      </c>
      <c r="F46" s="1">
        <v>0</v>
      </c>
      <c r="G46" s="2">
        <f t="shared" si="0"/>
        <v>63282.842550000001</v>
      </c>
      <c r="H46" s="2">
        <f t="shared" si="1"/>
        <v>0.29999999993015081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394849.27</v>
      </c>
      <c r="D64" s="1">
        <f>'PR-RAS'!E68</f>
        <v>492165.36</v>
      </c>
      <c r="E64" s="1">
        <v>0</v>
      </c>
      <c r="F64" s="1">
        <v>0</v>
      </c>
      <c r="G64" s="2">
        <f t="shared" si="0"/>
        <v>86888.339370000002</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394849.27</v>
      </c>
      <c r="D65" s="1">
        <f>'PR-RAS'!E69</f>
        <v>492165.36</v>
      </c>
      <c r="E65" s="1">
        <v>0</v>
      </c>
      <c r="F65" s="1">
        <v>0</v>
      </c>
      <c r="G65" s="2">
        <f t="shared" si="0"/>
        <v>88267.519360000006</v>
      </c>
      <c r="H65" s="2">
        <f t="shared" si="1"/>
        <v>0.63000000000465661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5685.2</v>
      </c>
      <c r="D70" s="1">
        <f>'PR-RAS'!E74</f>
        <v>9382.8700000000008</v>
      </c>
      <c r="E70" s="1">
        <v>0</v>
      </c>
      <c r="F70" s="1">
        <v>0</v>
      </c>
      <c r="G70" s="2">
        <f t="shared" si="0"/>
        <v>1687.1148600000004</v>
      </c>
      <c r="H70" s="2">
        <f t="shared" si="1"/>
        <v>0.32999999999901775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5685.2</v>
      </c>
      <c r="D71" s="1">
        <f>'PR-RAS'!E75</f>
        <v>9382.8700000000008</v>
      </c>
      <c r="E71" s="1">
        <v>0</v>
      </c>
      <c r="F71" s="1">
        <v>0</v>
      </c>
      <c r="G71" s="2">
        <f t="shared" si="0"/>
        <v>1711.5658000000003</v>
      </c>
      <c r="H71" s="2">
        <f t="shared" si="1"/>
        <v>0.32999999999901775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2654.46</v>
      </c>
      <c r="D73" s="1">
        <f>'PR-RAS'!E77</f>
        <v>0</v>
      </c>
      <c r="E73" s="1">
        <v>0</v>
      </c>
      <c r="F73" s="1">
        <v>0</v>
      </c>
      <c r="G73" s="2">
        <f t="shared" si="0"/>
        <v>191.12111999999999</v>
      </c>
      <c r="H73" s="2">
        <f t="shared" si="1"/>
        <v>0.46000000000003638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2654.46</v>
      </c>
      <c r="D74" s="1">
        <f>'PR-RAS'!E78</f>
        <v>0</v>
      </c>
      <c r="E74" s="1">
        <v>0</v>
      </c>
      <c r="F74" s="1">
        <v>0</v>
      </c>
      <c r="G74" s="2">
        <f t="shared" si="0"/>
        <v>193.77557999999999</v>
      </c>
      <c r="H74" s="2">
        <f t="shared" si="1"/>
        <v>0.46000000000003638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6684</v>
      </c>
      <c r="D78" s="1">
        <f>'PR-RAS'!E82</f>
        <v>5042.25</v>
      </c>
      <c r="E78" s="1">
        <v>0</v>
      </c>
      <c r="F78" s="1">
        <v>0</v>
      </c>
      <c r="G78" s="2">
        <f t="shared" si="0"/>
        <v>1291.1745000000001</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6684</v>
      </c>
      <c r="D87" s="1">
        <f>'PR-RAS'!E91</f>
        <v>5042.25</v>
      </c>
      <c r="E87" s="1">
        <v>0</v>
      </c>
      <c r="F87" s="1">
        <v>0</v>
      </c>
      <c r="G87" s="2">
        <f t="shared" si="0"/>
        <v>1442.0909999999999</v>
      </c>
      <c r="H87" s="2">
        <f t="shared" si="1"/>
        <v>0.25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6684</v>
      </c>
      <c r="D89" s="1">
        <f>'PR-RAS'!E93</f>
        <v>5042.25</v>
      </c>
      <c r="E89" s="1">
        <v>0</v>
      </c>
      <c r="F89" s="1">
        <v>0</v>
      </c>
      <c r="G89" s="2">
        <f t="shared" si="0"/>
        <v>1475.6279999999999</v>
      </c>
      <c r="H89" s="2">
        <f t="shared" si="1"/>
        <v>0.25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10706.25</v>
      </c>
      <c r="D102" s="1">
        <f>'PR-RAS'!E106</f>
        <v>6116.72</v>
      </c>
      <c r="E102" s="1">
        <v>0</v>
      </c>
      <c r="F102" s="1">
        <v>0</v>
      </c>
      <c r="G102" s="2">
        <f t="shared" si="0"/>
        <v>2316.9086900000002</v>
      </c>
      <c r="H102" s="2">
        <f t="shared" si="1"/>
        <v>0.52999999999974534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10706.25</v>
      </c>
      <c r="D108" s="1">
        <f>'PR-RAS'!E112</f>
        <v>6116.72</v>
      </c>
      <c r="E108" s="1">
        <v>0</v>
      </c>
      <c r="F108" s="1">
        <v>0</v>
      </c>
      <c r="G108" s="2">
        <f t="shared" si="0"/>
        <v>2454.5468300000002</v>
      </c>
      <c r="H108" s="2">
        <f t="shared" si="1"/>
        <v>0.52999999999974534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10706.25</v>
      </c>
      <c r="D113" s="1">
        <f>'PR-RAS'!E117</f>
        <v>6116.72</v>
      </c>
      <c r="E113" s="1">
        <v>0</v>
      </c>
      <c r="F113" s="1">
        <v>0</v>
      </c>
      <c r="G113" s="2">
        <f t="shared" si="0"/>
        <v>2569.2452800000001</v>
      </c>
      <c r="H113" s="2">
        <f t="shared" si="1"/>
        <v>0.52999999999974534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280.01</v>
      </c>
      <c r="D120" s="1">
        <f>'PR-RAS'!E124</f>
        <v>159</v>
      </c>
      <c r="E120" s="1">
        <v>0</v>
      </c>
      <c r="F120" s="1">
        <v>0</v>
      </c>
      <c r="G120" s="2">
        <f t="shared" si="0"/>
        <v>71.16319</v>
      </c>
      <c r="H120" s="2">
        <f t="shared" si="1"/>
        <v>9.9999999999909051E-3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280.01</v>
      </c>
      <c r="D121" s="1">
        <f>'PR-RAS'!E125</f>
        <v>69</v>
      </c>
      <c r="E121" s="1">
        <v>0</v>
      </c>
      <c r="F121" s="1">
        <v>0</v>
      </c>
      <c r="G121" s="2">
        <f t="shared" si="0"/>
        <v>50.161199999999994</v>
      </c>
      <c r="H121" s="2">
        <f t="shared" si="1"/>
        <v>9.9999999999909051E-3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80</v>
      </c>
      <c r="D122" s="1">
        <f>'PR-RAS'!E126</f>
        <v>69</v>
      </c>
      <c r="E122" s="1">
        <v>0</v>
      </c>
      <c r="F122" s="1">
        <v>0</v>
      </c>
      <c r="G122" s="2">
        <f t="shared" si="0"/>
        <v>26.378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200.01</v>
      </c>
      <c r="D123" s="1">
        <f>'PR-RAS'!E127</f>
        <v>0</v>
      </c>
      <c r="E123" s="1">
        <v>0</v>
      </c>
      <c r="F123" s="1">
        <v>0</v>
      </c>
      <c r="G123" s="2">
        <f t="shared" si="0"/>
        <v>24.401219999999999</v>
      </c>
      <c r="H123" s="2">
        <f t="shared" si="1"/>
        <v>9.9999999999909051E-3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90</v>
      </c>
      <c r="E124" s="1">
        <v>0</v>
      </c>
      <c r="F124" s="1">
        <v>0</v>
      </c>
      <c r="G124" s="2">
        <f t="shared" si="0"/>
        <v>22.14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90</v>
      </c>
      <c r="E125" s="1">
        <v>0</v>
      </c>
      <c r="F125" s="1">
        <v>0</v>
      </c>
      <c r="G125" s="2">
        <f t="shared" si="0"/>
        <v>22.32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42790.17</v>
      </c>
      <c r="D129" s="1">
        <f>'PR-RAS'!E133</f>
        <v>29066.400000000001</v>
      </c>
      <c r="E129" s="1">
        <v>0</v>
      </c>
      <c r="F129" s="1">
        <v>0</v>
      </c>
      <c r="G129" s="2">
        <f t="shared" si="0"/>
        <v>12918.140160000001</v>
      </c>
      <c r="H129" s="2">
        <f t="shared" si="1"/>
        <v>0.56999999999970896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42790.17</v>
      </c>
      <c r="D130" s="1">
        <f>'PR-RAS'!E134</f>
        <v>29066.400000000001</v>
      </c>
      <c r="E130" s="1">
        <v>0</v>
      </c>
      <c r="F130" s="1">
        <v>0</v>
      </c>
      <c r="G130" s="2">
        <f t="shared" si="0"/>
        <v>13019.06313</v>
      </c>
      <c r="H130" s="2">
        <f t="shared" si="1"/>
        <v>0.56999999999970896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42790.17</v>
      </c>
      <c r="D131" s="1">
        <f>'PR-RAS'!E135</f>
        <v>28730.080000000002</v>
      </c>
      <c r="E131" s="1">
        <v>0</v>
      </c>
      <c r="F131" s="1">
        <v>0</v>
      </c>
      <c r="G131" s="2">
        <f t="shared" si="0"/>
        <v>13032.5429</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336.32</v>
      </c>
      <c r="E132" s="1">
        <v>0</v>
      </c>
      <c r="F132" s="1">
        <v>0</v>
      </c>
      <c r="G132" s="2">
        <f t="shared" si="0"/>
        <v>88.115840000000006</v>
      </c>
      <c r="H132" s="2">
        <f t="shared" si="1"/>
        <v>0.31999999999999318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440097.27000000008</v>
      </c>
      <c r="D147" s="1">
        <f>'PR-RAS'!E151</f>
        <v>553096.11</v>
      </c>
      <c r="E147" s="1">
        <v>0</v>
      </c>
      <c r="F147" s="1">
        <v>0</v>
      </c>
      <c r="G147" s="2">
        <f t="shared" si="0"/>
        <v>225758.26553999999</v>
      </c>
      <c r="H147" s="2">
        <f t="shared" si="1"/>
        <v>0.38000000006286427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346369.32000000007</v>
      </c>
      <c r="D148" s="1">
        <f>'PR-RAS'!E152</f>
        <v>452952.82</v>
      </c>
      <c r="E148" s="1">
        <v>0</v>
      </c>
      <c r="F148" s="1">
        <v>0</v>
      </c>
      <c r="G148" s="2">
        <f t="shared" si="0"/>
        <v>184084.41911999998</v>
      </c>
      <c r="H148" s="2">
        <f t="shared" si="1"/>
        <v>0.50000000005820766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287153.42000000004</v>
      </c>
      <c r="D149" s="1">
        <f>'PR-RAS'!E153</f>
        <v>375717.75</v>
      </c>
      <c r="E149" s="1">
        <v>0</v>
      </c>
      <c r="F149" s="1">
        <v>0</v>
      </c>
      <c r="G149" s="2">
        <f t="shared" si="0"/>
        <v>153711.16016</v>
      </c>
      <c r="H149" s="2">
        <f t="shared" si="1"/>
        <v>0.67000000004190952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270427.88</v>
      </c>
      <c r="D150" s="1">
        <f>'PR-RAS'!E154</f>
        <v>358615.07</v>
      </c>
      <c r="E150" s="1">
        <v>0</v>
      </c>
      <c r="F150" s="1">
        <v>0</v>
      </c>
      <c r="G150" s="2">
        <f t="shared" si="0"/>
        <v>147161.04498000001</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10977.51</v>
      </c>
      <c r="D152" s="1">
        <f>'PR-RAS'!E156</f>
        <v>13118.66</v>
      </c>
      <c r="E152" s="1">
        <v>0</v>
      </c>
      <c r="F152" s="1">
        <v>0</v>
      </c>
      <c r="G152" s="2">
        <f t="shared" si="0"/>
        <v>5619.4393300000002</v>
      </c>
      <c r="H152" s="2">
        <f t="shared" si="1"/>
        <v>0.82999999999992724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5748.03</v>
      </c>
      <c r="D153" s="1">
        <f>'PR-RAS'!E157</f>
        <v>3984.02</v>
      </c>
      <c r="E153" s="1">
        <v>0</v>
      </c>
      <c r="F153" s="1">
        <v>0</v>
      </c>
      <c r="G153" s="2">
        <f t="shared" si="0"/>
        <v>2084.8426399999998</v>
      </c>
      <c r="H153" s="2">
        <f t="shared" si="1"/>
        <v>4.9999999999727152E-2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11835.74</v>
      </c>
      <c r="D154" s="1">
        <f>'PR-RAS'!E158</f>
        <v>14861.78</v>
      </c>
      <c r="E154" s="1">
        <v>0</v>
      </c>
      <c r="F154" s="1">
        <v>0</v>
      </c>
      <c r="G154" s="2">
        <f t="shared" si="0"/>
        <v>6358.5729000000001</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47380.160000000003</v>
      </c>
      <c r="D155" s="1">
        <f>'PR-RAS'!E159</f>
        <v>62373.29</v>
      </c>
      <c r="E155" s="1">
        <v>0</v>
      </c>
      <c r="F155" s="1">
        <v>0</v>
      </c>
      <c r="G155" s="2">
        <f t="shared" si="0"/>
        <v>26507.517959999997</v>
      </c>
      <c r="H155" s="2">
        <f t="shared" si="1"/>
        <v>0.45000000000436557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47380.160000000003</v>
      </c>
      <c r="D157" s="1">
        <f>'PR-RAS'!E161</f>
        <v>62373.29</v>
      </c>
      <c r="E157" s="1">
        <v>0</v>
      </c>
      <c r="F157" s="1">
        <v>0</v>
      </c>
      <c r="G157" s="2">
        <f t="shared" si="0"/>
        <v>26851.771439999997</v>
      </c>
      <c r="H157" s="2">
        <f t="shared" si="1"/>
        <v>0.45000000000436557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93032.690000000017</v>
      </c>
      <c r="D159" s="1">
        <f>'PR-RAS'!E163</f>
        <v>99504.42</v>
      </c>
      <c r="E159" s="1">
        <v>0</v>
      </c>
      <c r="F159" s="1">
        <v>0</v>
      </c>
      <c r="G159" s="2">
        <f t="shared" si="0"/>
        <v>46142.561740000005</v>
      </c>
      <c r="H159" s="2">
        <f t="shared" si="1"/>
        <v>0.72999999998137355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34309.340000000004</v>
      </c>
      <c r="D160" s="1">
        <f>'PR-RAS'!E164</f>
        <v>31345.120000000003</v>
      </c>
      <c r="E160" s="1">
        <v>0</v>
      </c>
      <c r="F160" s="1">
        <v>0</v>
      </c>
      <c r="G160" s="2">
        <f t="shared" si="0"/>
        <v>15422.933220000003</v>
      </c>
      <c r="H160" s="2">
        <f t="shared" si="1"/>
        <v>0.46000000000640284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9451.2099999999991</v>
      </c>
      <c r="D161" s="1">
        <f>'PR-RAS'!E165</f>
        <v>9935.4699999999993</v>
      </c>
      <c r="E161" s="1">
        <v>0</v>
      </c>
      <c r="F161" s="1">
        <v>0</v>
      </c>
      <c r="G161" s="2">
        <f t="shared" si="0"/>
        <v>4691.5439999999999</v>
      </c>
      <c r="H161" s="2">
        <f t="shared" si="1"/>
        <v>0.67999999999847205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24562.22</v>
      </c>
      <c r="D162" s="1">
        <f>'PR-RAS'!E166</f>
        <v>18377.650000000001</v>
      </c>
      <c r="E162" s="1">
        <v>0</v>
      </c>
      <c r="F162" s="1">
        <v>0</v>
      </c>
      <c r="G162" s="2">
        <f t="shared" si="0"/>
        <v>9872.1207200000008</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295.91000000000003</v>
      </c>
      <c r="D163" s="1">
        <f>'PR-RAS'!E167</f>
        <v>3032</v>
      </c>
      <c r="E163" s="1">
        <v>0</v>
      </c>
      <c r="F163" s="1">
        <v>0</v>
      </c>
      <c r="G163" s="2">
        <f t="shared" si="0"/>
        <v>1030.3054199999999</v>
      </c>
      <c r="H163" s="2">
        <f t="shared" si="1"/>
        <v>8.9999999999974989E-2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38260.979999999996</v>
      </c>
      <c r="D165" s="1">
        <f>'PR-RAS'!E169</f>
        <v>45035.479999999996</v>
      </c>
      <c r="E165" s="1">
        <v>0</v>
      </c>
      <c r="F165" s="1">
        <v>0</v>
      </c>
      <c r="G165" s="2">
        <f t="shared" si="0"/>
        <v>21046.438159999998</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4615.87</v>
      </c>
      <c r="D166" s="1">
        <f>'PR-RAS'!E170</f>
        <v>4380.55</v>
      </c>
      <c r="E166" s="1">
        <v>0</v>
      </c>
      <c r="F166" s="1">
        <v>0</v>
      </c>
      <c r="G166" s="2">
        <f t="shared" si="0"/>
        <v>2207.2000500000004</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19583.3</v>
      </c>
      <c r="D167" s="1">
        <f>'PR-RAS'!E171</f>
        <v>25183.95</v>
      </c>
      <c r="E167" s="1">
        <v>0</v>
      </c>
      <c r="F167" s="1">
        <v>0</v>
      </c>
      <c r="G167" s="2">
        <f t="shared" si="0"/>
        <v>11611.8992</v>
      </c>
      <c r="H167" s="2">
        <f t="shared" si="1"/>
        <v>0.34999999999854481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13003.99</v>
      </c>
      <c r="D168" s="1">
        <f>'PR-RAS'!E172</f>
        <v>13396.64</v>
      </c>
      <c r="E168" s="1">
        <v>0</v>
      </c>
      <c r="F168" s="1">
        <v>0</v>
      </c>
      <c r="G168" s="2">
        <f t="shared" si="0"/>
        <v>6646.1440899999998</v>
      </c>
      <c r="H168" s="2">
        <f t="shared" si="1"/>
        <v>0.37000000000080036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844.52</v>
      </c>
      <c r="D169" s="1">
        <f>'PR-RAS'!E173</f>
        <v>784.95</v>
      </c>
      <c r="E169" s="1">
        <v>0</v>
      </c>
      <c r="F169" s="1">
        <v>0</v>
      </c>
      <c r="G169" s="2">
        <f t="shared" si="0"/>
        <v>405.62256000000002</v>
      </c>
      <c r="H169" s="2">
        <f t="shared" si="1"/>
        <v>0.52999999999997272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213.3</v>
      </c>
      <c r="D170" s="1">
        <f>'PR-RAS'!E174</f>
        <v>615.85</v>
      </c>
      <c r="E170" s="1">
        <v>0</v>
      </c>
      <c r="F170" s="1">
        <v>0</v>
      </c>
      <c r="G170" s="2">
        <f t="shared" si="0"/>
        <v>244.20500000000001</v>
      </c>
      <c r="H170" s="2">
        <f t="shared" si="1"/>
        <v>0.44999999999998863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673.54</v>
      </c>
      <c r="E172" s="1">
        <v>0</v>
      </c>
      <c r="F172" s="1">
        <v>0</v>
      </c>
      <c r="G172" s="2">
        <f t="shared" si="0"/>
        <v>230.35068000000001</v>
      </c>
      <c r="H172" s="2">
        <f t="shared" si="1"/>
        <v>0.46000000000003638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13345.269999999999</v>
      </c>
      <c r="D173" s="1">
        <f>'PR-RAS'!E177</f>
        <v>19816.7</v>
      </c>
      <c r="E173" s="1">
        <v>0</v>
      </c>
      <c r="F173" s="1">
        <v>0</v>
      </c>
      <c r="G173" s="2">
        <f t="shared" si="0"/>
        <v>9112.3312399999995</v>
      </c>
      <c r="H173" s="2">
        <f t="shared" si="1"/>
        <v>0.56999999999788997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6236.04</v>
      </c>
      <c r="D174" s="1">
        <f>'PR-RAS'!E178</f>
        <v>6731.5</v>
      </c>
      <c r="E174" s="1">
        <v>0</v>
      </c>
      <c r="F174" s="1">
        <v>0</v>
      </c>
      <c r="G174" s="2">
        <f t="shared" si="0"/>
        <v>3407.9339199999999</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3922.38</v>
      </c>
      <c r="D175" s="1">
        <f>'PR-RAS'!E179</f>
        <v>3336.13</v>
      </c>
      <c r="E175" s="1">
        <v>0</v>
      </c>
      <c r="F175" s="1">
        <v>0</v>
      </c>
      <c r="G175" s="2">
        <f t="shared" si="0"/>
        <v>1843.4673599999999</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2225.4299999999998</v>
      </c>
      <c r="D177" s="1">
        <f>'PR-RAS'!E181</f>
        <v>2460.96</v>
      </c>
      <c r="E177" s="1">
        <v>0</v>
      </c>
      <c r="F177" s="1">
        <v>0</v>
      </c>
      <c r="G177" s="2">
        <f t="shared" si="0"/>
        <v>1257.9336000000001</v>
      </c>
      <c r="H177" s="2">
        <f t="shared" si="1"/>
        <v>0.46999999999979991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90.84</v>
      </c>
      <c r="D178" s="1">
        <f>'PR-RAS'!E182</f>
        <v>110.75</v>
      </c>
      <c r="E178" s="1">
        <v>0</v>
      </c>
      <c r="F178" s="1">
        <v>0</v>
      </c>
      <c r="G178" s="2">
        <f t="shared" si="0"/>
        <v>55.284179999999999</v>
      </c>
      <c r="H178" s="2">
        <f t="shared" si="1"/>
        <v>0.40999999999999659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159.30000000000001</v>
      </c>
      <c r="D179" s="1">
        <f>'PR-RAS'!E183</f>
        <v>159.30000000000001</v>
      </c>
      <c r="E179" s="1">
        <v>0</v>
      </c>
      <c r="F179" s="1">
        <v>0</v>
      </c>
      <c r="G179" s="2">
        <f t="shared" si="0"/>
        <v>85.066200000000009</v>
      </c>
      <c r="H179" s="2">
        <f t="shared" si="1"/>
        <v>0.60000000000002274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62.21</v>
      </c>
      <c r="D180" s="1">
        <f>'PR-RAS'!E184</f>
        <v>5476.06</v>
      </c>
      <c r="E180" s="1">
        <v>0</v>
      </c>
      <c r="F180" s="1">
        <v>0</v>
      </c>
      <c r="G180" s="2">
        <f t="shared" si="0"/>
        <v>1971.5650699999999</v>
      </c>
      <c r="H180" s="2">
        <f t="shared" si="1"/>
        <v>0.27000000000040103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358.75</v>
      </c>
      <c r="D181" s="1">
        <f>'PR-RAS'!E185</f>
        <v>825</v>
      </c>
      <c r="E181" s="1">
        <v>0</v>
      </c>
      <c r="F181" s="1">
        <v>0</v>
      </c>
      <c r="G181" s="2">
        <f t="shared" si="0"/>
        <v>361.57499999999999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290.32</v>
      </c>
      <c r="D182" s="1">
        <f>'PR-RAS'!E186</f>
        <v>717</v>
      </c>
      <c r="E182" s="1">
        <v>0</v>
      </c>
      <c r="F182" s="1">
        <v>0</v>
      </c>
      <c r="G182" s="2">
        <f t="shared" si="0"/>
        <v>312.10192000000001</v>
      </c>
      <c r="H182" s="2">
        <f t="shared" si="1"/>
        <v>0.31999999999999318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600</v>
      </c>
      <c r="D183" s="1">
        <f>'PR-RAS'!E187</f>
        <v>0</v>
      </c>
      <c r="E183" s="1">
        <v>0</v>
      </c>
      <c r="F183" s="1">
        <v>0</v>
      </c>
      <c r="G183" s="2">
        <f t="shared" si="0"/>
        <v>109.2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6517.1</v>
      </c>
      <c r="D184" s="1">
        <f>'PR-RAS'!E188</f>
        <v>3307.12</v>
      </c>
      <c r="E184" s="1">
        <v>0</v>
      </c>
      <c r="F184" s="1">
        <v>0</v>
      </c>
      <c r="G184" s="2">
        <f t="shared" si="0"/>
        <v>2403.0352199999998</v>
      </c>
      <c r="H184" s="2">
        <f t="shared" si="1"/>
        <v>0.22000000000025466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933.96</v>
      </c>
      <c r="D186" s="1">
        <f>'PR-RAS'!E190</f>
        <v>953.49</v>
      </c>
      <c r="E186" s="1">
        <v>0</v>
      </c>
      <c r="F186" s="1">
        <v>0</v>
      </c>
      <c r="G186" s="2">
        <f t="shared" si="0"/>
        <v>525.57389999999998</v>
      </c>
      <c r="H186" s="2">
        <f t="shared" si="1"/>
        <v>0.52999999999997272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357.3</v>
      </c>
      <c r="D187" s="1">
        <f>'PR-RAS'!E191</f>
        <v>80</v>
      </c>
      <c r="E187" s="1">
        <v>0</v>
      </c>
      <c r="F187" s="1">
        <v>0</v>
      </c>
      <c r="G187" s="2">
        <f t="shared" si="0"/>
        <v>96.217799999999997</v>
      </c>
      <c r="H187" s="2">
        <f t="shared" si="1"/>
        <v>0.30000000000001137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161.36000000000001</v>
      </c>
      <c r="D188" s="1">
        <f>'PR-RAS'!E192</f>
        <v>169.63</v>
      </c>
      <c r="E188" s="1">
        <v>0</v>
      </c>
      <c r="F188" s="1">
        <v>0</v>
      </c>
      <c r="G188" s="2">
        <f t="shared" si="0"/>
        <v>93.615939999999995</v>
      </c>
      <c r="H188" s="2">
        <f t="shared" si="1"/>
        <v>0.73000000000001819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980</v>
      </c>
      <c r="E189" s="1">
        <v>0</v>
      </c>
      <c r="F189" s="1">
        <v>0</v>
      </c>
      <c r="G189" s="2">
        <f t="shared" si="0"/>
        <v>523.47284000000002</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4240.05</v>
      </c>
      <c r="D191" s="1">
        <f>'PR-RAS'!E195</f>
        <v>1124</v>
      </c>
      <c r="E191" s="1">
        <v>0</v>
      </c>
      <c r="F191" s="1">
        <v>0</v>
      </c>
      <c r="G191" s="2">
        <f t="shared" si="0"/>
        <v>1232.7295000000001</v>
      </c>
      <c r="H191" s="2">
        <f t="shared" si="1"/>
        <v>5.0000000000181899E-2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297.95999999999998</v>
      </c>
      <c r="D192" s="1">
        <f>'PR-RAS'!E196</f>
        <v>247.42</v>
      </c>
      <c r="E192" s="1">
        <v>0</v>
      </c>
      <c r="F192" s="1">
        <v>0</v>
      </c>
      <c r="G192" s="2">
        <f t="shared" si="0"/>
        <v>151.4248</v>
      </c>
      <c r="H192" s="2">
        <f t="shared" si="1"/>
        <v>0.46000000000000796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297.95999999999998</v>
      </c>
      <c r="D206" s="1">
        <f>'PR-RAS'!E210</f>
        <v>247.42</v>
      </c>
      <c r="E206" s="1">
        <v>0</v>
      </c>
      <c r="F206" s="1">
        <v>0</v>
      </c>
      <c r="G206" s="2">
        <f t="shared" si="0"/>
        <v>162.52399999999997</v>
      </c>
      <c r="H206" s="2">
        <f t="shared" si="1"/>
        <v>0.46000000000000796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297.95999999999998</v>
      </c>
      <c r="D207" s="1">
        <f>'PR-RAS'!E211</f>
        <v>247.42</v>
      </c>
      <c r="E207" s="1">
        <v>0</v>
      </c>
      <c r="F207" s="1">
        <v>0</v>
      </c>
      <c r="G207" s="2">
        <f t="shared" si="0"/>
        <v>163.31679999999997</v>
      </c>
      <c r="H207" s="2">
        <f t="shared" si="1"/>
        <v>0.46000000000000796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397.3</v>
      </c>
      <c r="D259" s="1">
        <f>'PR-RAS'!E263</f>
        <v>391.45</v>
      </c>
      <c r="E259" s="1">
        <v>0</v>
      </c>
      <c r="F259" s="1">
        <v>0</v>
      </c>
      <c r="G259" s="2">
        <f t="shared" si="0"/>
        <v>304.49160000000001</v>
      </c>
      <c r="H259" s="2">
        <f t="shared" si="1"/>
        <v>0.75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397.3</v>
      </c>
      <c r="D260" s="1">
        <f>'PR-RAS'!E264</f>
        <v>391.45</v>
      </c>
      <c r="E260" s="1">
        <v>0</v>
      </c>
      <c r="F260" s="1">
        <v>0</v>
      </c>
      <c r="G260" s="2">
        <f t="shared" si="0"/>
        <v>305.67180000000002</v>
      </c>
      <c r="H260" s="2">
        <f t="shared" si="1"/>
        <v>0.75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397.3</v>
      </c>
      <c r="D262" s="1">
        <f>'PR-RAS'!E266</f>
        <v>391.45</v>
      </c>
      <c r="E262" s="1">
        <v>0</v>
      </c>
      <c r="F262" s="1">
        <v>0</v>
      </c>
      <c r="G262" s="2">
        <f t="shared" si="0"/>
        <v>308.03220000000005</v>
      </c>
      <c r="H262" s="2">
        <f t="shared" si="1"/>
        <v>0.75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440097.27000000008</v>
      </c>
      <c r="D285" s="1">
        <f>'PR-RAS'!E289</f>
        <v>553096.11</v>
      </c>
      <c r="E285" s="1">
        <v>0</v>
      </c>
      <c r="F285" s="1">
        <v>0</v>
      </c>
      <c r="G285" s="2">
        <f t="shared" si="8"/>
        <v>439146.21515999996</v>
      </c>
      <c r="H285" s="2">
        <f t="shared" si="9"/>
        <v>0.38000000006286427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23552.089999999967</v>
      </c>
      <c r="D286" s="1">
        <f>'PR-RAS'!E290</f>
        <v>0</v>
      </c>
      <c r="E286" s="1">
        <v>0</v>
      </c>
      <c r="F286" s="1">
        <v>0</v>
      </c>
      <c r="G286" s="2">
        <f t="shared" si="8"/>
        <v>6712.3456499999902</v>
      </c>
      <c r="H286" s="2">
        <f t="shared" si="9"/>
        <v>8.999999996740371E-2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11163.510000000009</v>
      </c>
      <c r="E287" s="1">
        <v>0</v>
      </c>
      <c r="F287" s="1">
        <v>0</v>
      </c>
      <c r="G287" s="2">
        <f t="shared" si="8"/>
        <v>6385.5277200000046</v>
      </c>
      <c r="H287" s="2">
        <f t="shared" si="9"/>
        <v>0.48999999999068677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9730.4</v>
      </c>
      <c r="D288" s="1">
        <f>'PR-RAS'!E292</f>
        <v>31673.15</v>
      </c>
      <c r="E288" s="1">
        <v>0</v>
      </c>
      <c r="F288" s="1">
        <v>0</v>
      </c>
      <c r="G288" s="2">
        <f t="shared" si="8"/>
        <v>20973.012899999998</v>
      </c>
      <c r="H288" s="2">
        <f t="shared" si="9"/>
        <v>0.55000000000109139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4820.82</v>
      </c>
      <c r="D290" s="1">
        <f>'PR-RAS'!E294</f>
        <v>1992.04</v>
      </c>
      <c r="E290" s="1">
        <v>0</v>
      </c>
      <c r="F290" s="1">
        <v>0</v>
      </c>
      <c r="G290" s="2">
        <f t="shared" si="8"/>
        <v>2544.6160999999997</v>
      </c>
      <c r="H290" s="2">
        <f t="shared" si="9"/>
        <v>0.22000000000025466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4418.43</v>
      </c>
      <c r="D345" s="1">
        <f>'PR-RAS'!E350</f>
        <v>4701.75</v>
      </c>
      <c r="E345" s="1">
        <v>0</v>
      </c>
      <c r="F345" s="1">
        <v>0</v>
      </c>
      <c r="G345" s="2">
        <f t="shared" si="8"/>
        <v>4754.7439199999999</v>
      </c>
      <c r="H345" s="2">
        <f t="shared" si="9"/>
        <v>0.68000000000029104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4418.43</v>
      </c>
      <c r="D358" s="1">
        <f>'PR-RAS'!E363</f>
        <v>4701.75</v>
      </c>
      <c r="E358" s="1">
        <v>0</v>
      </c>
      <c r="F358" s="1">
        <v>0</v>
      </c>
      <c r="G358" s="2">
        <f t="shared" si="8"/>
        <v>4934.4290099999998</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2530.31</v>
      </c>
      <c r="D359" s="1">
        <f>'PR-RAS'!E364</f>
        <v>0</v>
      </c>
      <c r="E359" s="1">
        <v>0</v>
      </c>
      <c r="F359" s="1">
        <v>0</v>
      </c>
      <c r="G359" s="2">
        <f t="shared" si="8"/>
        <v>905.85097999999994</v>
      </c>
      <c r="H359" s="2">
        <f t="shared" si="9"/>
        <v>0.30999999999994543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2530.31</v>
      </c>
      <c r="D361" s="1">
        <f>'PR-RAS'!E366</f>
        <v>0</v>
      </c>
      <c r="E361" s="1">
        <v>0</v>
      </c>
      <c r="F361" s="1">
        <v>0</v>
      </c>
      <c r="G361" s="2">
        <f t="shared" si="8"/>
        <v>910.91159999999991</v>
      </c>
      <c r="H361" s="2">
        <f t="shared" si="9"/>
        <v>0.30999999999994543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1617.46</v>
      </c>
      <c r="D364" s="1">
        <f>'PR-RAS'!E369</f>
        <v>2604.7800000000002</v>
      </c>
      <c r="E364" s="1">
        <v>0</v>
      </c>
      <c r="F364" s="1">
        <v>0</v>
      </c>
      <c r="G364" s="2">
        <f t="shared" si="8"/>
        <v>2478.2082599999999</v>
      </c>
      <c r="H364" s="2">
        <f t="shared" si="9"/>
        <v>0.67999999999983629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379.46</v>
      </c>
      <c r="D365" s="1">
        <f>'PR-RAS'!E370</f>
        <v>265</v>
      </c>
      <c r="E365" s="1">
        <v>0</v>
      </c>
      <c r="F365" s="1">
        <v>0</v>
      </c>
      <c r="G365" s="2">
        <f t="shared" si="8"/>
        <v>331.04344000000003</v>
      </c>
      <c r="H365" s="2">
        <f t="shared" si="9"/>
        <v>0.45999999999997954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1238</v>
      </c>
      <c r="D371" s="1">
        <f>'PR-RAS'!E376</f>
        <v>2339.7800000000002</v>
      </c>
      <c r="E371" s="1">
        <v>0</v>
      </c>
      <c r="F371" s="1">
        <v>0</v>
      </c>
      <c r="G371" s="2">
        <f t="shared" si="8"/>
        <v>2189.4972000000002</v>
      </c>
      <c r="H371" s="2">
        <f t="shared" si="9"/>
        <v>0.21999999999979991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270.66000000000003</v>
      </c>
      <c r="D378" s="1">
        <f>'PR-RAS'!E383</f>
        <v>2096.9699999999998</v>
      </c>
      <c r="E378" s="1">
        <v>0</v>
      </c>
      <c r="F378" s="1">
        <v>0</v>
      </c>
      <c r="G378" s="2">
        <f t="shared" si="8"/>
        <v>1683.1541999999997</v>
      </c>
      <c r="H378" s="2">
        <f t="shared" si="9"/>
        <v>0.37000000000017508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270.66000000000003</v>
      </c>
      <c r="D379" s="1">
        <f>'PR-RAS'!E384</f>
        <v>2096.9699999999998</v>
      </c>
      <c r="E379" s="1">
        <v>0</v>
      </c>
      <c r="F379" s="1">
        <v>0</v>
      </c>
      <c r="G379" s="2">
        <f t="shared" si="8"/>
        <v>1687.6187999999997</v>
      </c>
      <c r="H379" s="2">
        <f t="shared" si="9"/>
        <v>0.37000000000017508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4418.43</v>
      </c>
      <c r="D403" s="1">
        <f>'PR-RAS'!E408</f>
        <v>4701.75</v>
      </c>
      <c r="E403" s="1">
        <v>0</v>
      </c>
      <c r="F403" s="1">
        <v>0</v>
      </c>
      <c r="G403" s="2">
        <f t="shared" si="8"/>
        <v>5556.4158600000001</v>
      </c>
      <c r="H403" s="2">
        <f t="shared" si="9"/>
        <v>0.68000000000029104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463649.36000000004</v>
      </c>
      <c r="D407" s="1">
        <f>'PR-RAS'!E412</f>
        <v>541932.6</v>
      </c>
      <c r="E407" s="1">
        <v>0</v>
      </c>
      <c r="F407" s="1">
        <v>0</v>
      </c>
      <c r="G407" s="2">
        <f t="shared" si="8"/>
        <v>628290.91136000003</v>
      </c>
      <c r="H407" s="2">
        <f t="shared" si="9"/>
        <v>0.76000000006752089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444515.70000000007</v>
      </c>
      <c r="D408" s="1">
        <f>'PR-RAS'!E413</f>
        <v>557797.86</v>
      </c>
      <c r="E408" s="1">
        <v>0</v>
      </c>
      <c r="F408" s="1">
        <v>0</v>
      </c>
      <c r="G408" s="2">
        <f t="shared" si="8"/>
        <v>634965.34793999989</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19133.659999999974</v>
      </c>
      <c r="D409" s="1">
        <f>'PR-RAS'!E414</f>
        <v>0</v>
      </c>
      <c r="E409" s="1">
        <v>0</v>
      </c>
      <c r="F409" s="1">
        <v>0</v>
      </c>
      <c r="G409" s="2">
        <f t="shared" si="8"/>
        <v>7806.5332799999887</v>
      </c>
      <c r="H409" s="2">
        <f t="shared" si="9"/>
        <v>0.34000000002561137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15865.260000000009</v>
      </c>
      <c r="E410" s="1">
        <v>0</v>
      </c>
      <c r="F410" s="1">
        <v>0</v>
      </c>
      <c r="G410" s="2">
        <f t="shared" si="8"/>
        <v>12977.782680000008</v>
      </c>
      <c r="H410" s="2">
        <f t="shared" si="9"/>
        <v>0.26000000000931323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9730.4</v>
      </c>
      <c r="D411" s="1">
        <f>'PR-RAS'!E416</f>
        <v>31673.15</v>
      </c>
      <c r="E411" s="1">
        <v>0</v>
      </c>
      <c r="F411" s="1">
        <v>0</v>
      </c>
      <c r="G411" s="2">
        <f t="shared" si="8"/>
        <v>29961.446999999996</v>
      </c>
      <c r="H411" s="2">
        <f t="shared" si="9"/>
        <v>0.55000000000109139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4820.82</v>
      </c>
      <c r="D413" s="1">
        <f>'PR-RAS'!E418</f>
        <v>1992.04</v>
      </c>
      <c r="E413" s="1">
        <v>0</v>
      </c>
      <c r="F413" s="1">
        <v>0</v>
      </c>
      <c r="G413" s="2">
        <f t="shared" si="8"/>
        <v>3627.6187999999997</v>
      </c>
      <c r="H413" s="2">
        <f t="shared" si="9"/>
        <v>0.22000000000025466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463649.36000000004</v>
      </c>
      <c r="D633" s="1">
        <f>'PR-RAS'!E639</f>
        <v>541932.6</v>
      </c>
      <c r="E633" s="1">
        <v>0</v>
      </c>
      <c r="F633" s="1">
        <v>0</v>
      </c>
      <c r="G633" s="2">
        <f t="shared" si="10"/>
        <v>978029.20192000002</v>
      </c>
      <c r="H633" s="2">
        <f t="shared" si="11"/>
        <v>0.76000000006752089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444515.70000000007</v>
      </c>
      <c r="D634" s="1">
        <f>'PR-RAS'!E640</f>
        <v>557797.86</v>
      </c>
      <c r="E634" s="1">
        <v>0</v>
      </c>
      <c r="F634" s="1">
        <v>0</v>
      </c>
      <c r="G634" s="2">
        <f t="shared" si="10"/>
        <v>987550.52885999996</v>
      </c>
      <c r="H634" s="2">
        <f t="shared" si="11"/>
        <v>0.43999999994412065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19133.659999999974</v>
      </c>
      <c r="D635" s="1">
        <f>'PR-RAS'!E641</f>
        <v>0</v>
      </c>
      <c r="E635" s="1">
        <v>0</v>
      </c>
      <c r="F635" s="1">
        <v>0</v>
      </c>
      <c r="G635" s="2">
        <f t="shared" si="10"/>
        <v>12130.740439999983</v>
      </c>
      <c r="H635" s="2">
        <f t="shared" si="11"/>
        <v>0.34000000002561137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15865.260000000009</v>
      </c>
      <c r="E636" s="1">
        <v>0</v>
      </c>
      <c r="F636" s="1">
        <v>0</v>
      </c>
      <c r="G636" s="2">
        <f t="shared" si="10"/>
        <v>20148.880200000011</v>
      </c>
      <c r="H636" s="2">
        <f t="shared" si="11"/>
        <v>0.26000000000931323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9730.4</v>
      </c>
      <c r="D637" s="1">
        <f>'PR-RAS'!E643</f>
        <v>31673.15</v>
      </c>
      <c r="E637" s="1">
        <v>0</v>
      </c>
      <c r="F637" s="1">
        <v>0</v>
      </c>
      <c r="G637" s="2">
        <f t="shared" si="10"/>
        <v>46476.781199999998</v>
      </c>
      <c r="H637" s="2">
        <f t="shared" si="11"/>
        <v>0.55000000000109139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28864.059999999976</v>
      </c>
      <c r="D639" s="1">
        <f>'PR-RAS'!E645</f>
        <v>15807.889999999992</v>
      </c>
      <c r="E639" s="1">
        <v>0</v>
      </c>
      <c r="F639" s="1">
        <v>0</v>
      </c>
      <c r="G639" s="2">
        <f t="shared" si="10"/>
        <v>38586.137919999972</v>
      </c>
      <c r="H639" s="2">
        <f t="shared" si="11"/>
        <v>0.16999999998370185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66478.97</v>
      </c>
      <c r="D641" s="1">
        <f>'PR-RAS'!E647</f>
        <v>80477.94</v>
      </c>
      <c r="E641" s="1">
        <v>0</v>
      </c>
      <c r="F641" s="1">
        <v>0</v>
      </c>
      <c r="G641" s="2">
        <f t="shared" si="10"/>
        <v>145558.304</v>
      </c>
      <c r="H641" s="2">
        <f t="shared" si="11"/>
        <v>8.999999999650754E-2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11277.03</v>
      </c>
      <c r="D642" s="1">
        <f>'PR-RAS'!E649</f>
        <v>31581.47</v>
      </c>
      <c r="E642" s="1">
        <v>0</v>
      </c>
      <c r="F642" s="1">
        <v>0</v>
      </c>
      <c r="G642" s="2">
        <f t="shared" si="10"/>
        <v>47716.020770000003</v>
      </c>
      <c r="H642" s="2">
        <f t="shared" si="11"/>
        <v>0.50000000000181899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91200.22</v>
      </c>
      <c r="D643" s="1">
        <f>'PR-RAS'!E650</f>
        <v>80344.710000000006</v>
      </c>
      <c r="E643" s="1">
        <v>0</v>
      </c>
      <c r="F643" s="1">
        <v>0</v>
      </c>
      <c r="G643" s="2">
        <f t="shared" si="10"/>
        <v>161713.14888000002</v>
      </c>
      <c r="H643" s="2">
        <f t="shared" si="11"/>
        <v>0.50999999999476131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81360.05</v>
      </c>
      <c r="D644" s="1">
        <f>'PR-RAS'!E651</f>
        <v>98528.68</v>
      </c>
      <c r="E644" s="1">
        <v>0</v>
      </c>
      <c r="F644" s="1">
        <v>0</v>
      </c>
      <c r="G644" s="2">
        <f t="shared" si="10"/>
        <v>179022.39463</v>
      </c>
      <c r="H644" s="2">
        <f t="shared" si="11"/>
        <v>0.3700000000098953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21117.199999999997</v>
      </c>
      <c r="D645" s="1">
        <f>'PR-RAS'!E652</f>
        <v>13397.500000000015</v>
      </c>
      <c r="E645" s="1">
        <v>0</v>
      </c>
      <c r="F645" s="1">
        <v>0</v>
      </c>
      <c r="G645" s="2">
        <f t="shared" si="10"/>
        <v>30855.456800000018</v>
      </c>
      <c r="H645" s="2">
        <f t="shared" si="11"/>
        <v>0.6999999999825377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42</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36</v>
      </c>
      <c r="E649" s="1">
        <v>0</v>
      </c>
      <c r="F649" s="1">
        <v>0</v>
      </c>
      <c r="G649" s="2">
        <f t="shared" si="10"/>
        <v>69.335999999999999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393539.01</v>
      </c>
      <c r="D668" s="1">
        <f>'PR-RAS'!E675</f>
        <v>483311.01</v>
      </c>
      <c r="E668" s="1">
        <v>0</v>
      </c>
      <c r="F668" s="1">
        <v>0</v>
      </c>
      <c r="G668" s="2">
        <f t="shared" si="10"/>
        <v>907227.40701000008</v>
      </c>
      <c r="H668" s="2">
        <f t="shared" si="11"/>
        <v>2.0000000018626451E-2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1310.26</v>
      </c>
      <c r="D669" s="1">
        <f>'PR-RAS'!E676</f>
        <v>8854.35</v>
      </c>
      <c r="E669" s="1">
        <v>0</v>
      </c>
      <c r="F669" s="1">
        <v>0</v>
      </c>
      <c r="G669" s="2">
        <f t="shared" si="10"/>
        <v>12704.665279999999</v>
      </c>
      <c r="H669" s="2">
        <f t="shared" si="11"/>
        <v>0.6100000000003547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5685.2</v>
      </c>
      <c r="D690" s="1">
        <f>'PR-RAS'!E697</f>
        <v>9382.8700000000008</v>
      </c>
      <c r="E690" s="1">
        <v>0</v>
      </c>
      <c r="F690" s="1">
        <v>0</v>
      </c>
      <c r="G690" s="2">
        <f t="shared" si="10"/>
        <v>16846.697660000002</v>
      </c>
      <c r="H690" s="2">
        <f t="shared" si="11"/>
        <v>0.32999999999901775</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10706.25</v>
      </c>
      <c r="D703" s="1">
        <f>'PR-RAS'!E710</f>
        <v>6116.72</v>
      </c>
      <c r="E703" s="1">
        <v>0</v>
      </c>
      <c r="F703" s="1">
        <v>0</v>
      </c>
      <c r="G703" s="2">
        <f t="shared" si="10"/>
        <v>16103.66238</v>
      </c>
      <c r="H703" s="2">
        <f t="shared" si="11"/>
        <v>0.52999999999974534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982.92</v>
      </c>
      <c r="D710" s="1">
        <f>'PR-RAS'!E717</f>
        <v>882.88</v>
      </c>
      <c r="E710" s="1">
        <v>0</v>
      </c>
      <c r="F710" s="1">
        <v>0</v>
      </c>
      <c r="G710" s="2">
        <f t="shared" si="10"/>
        <v>1948.8141199999998</v>
      </c>
      <c r="H710" s="2">
        <f t="shared" si="11"/>
        <v>0.20000000000004547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24562.22</v>
      </c>
      <c r="D711" s="1">
        <f>'PR-RAS'!E718</f>
        <v>18377.650000000001</v>
      </c>
      <c r="E711" s="1">
        <v>0</v>
      </c>
      <c r="F711" s="1">
        <v>0</v>
      </c>
      <c r="G711" s="2">
        <f t="shared" si="10"/>
        <v>43535.439200000001</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79678.22</v>
      </c>
      <c r="D1480" s="6"/>
      <c r="E1480" s="6">
        <v>0</v>
      </c>
      <c r="F1480" s="6">
        <v>0</v>
      </c>
      <c r="G1480" s="7">
        <f t="shared" ref="G1480:G1580" si="34">B1480/1000*C1480</f>
        <v>79.678219999999996</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567855.4800000001</v>
      </c>
      <c r="D1481" s="1">
        <v>0</v>
      </c>
      <c r="E1481" s="1">
        <v>0</v>
      </c>
      <c r="F1481" s="1">
        <v>0</v>
      </c>
      <c r="G1481" s="2">
        <f t="shared" si="34"/>
        <v>1135.7109600000001</v>
      </c>
      <c r="H1481" s="2">
        <f t="shared" si="35"/>
        <v>0.48000000009778887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563153.7300000001</v>
      </c>
      <c r="D1483" s="1">
        <v>0</v>
      </c>
      <c r="E1483" s="1">
        <v>0</v>
      </c>
      <c r="F1483" s="1">
        <v>0</v>
      </c>
      <c r="G1483" s="2">
        <f t="shared" si="34"/>
        <v>2252.6149200000004</v>
      </c>
      <c r="H1483" s="2">
        <f t="shared" si="35"/>
        <v>0.26999999990221113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471295.58</v>
      </c>
      <c r="D1484" s="1">
        <v>0</v>
      </c>
      <c r="E1484" s="1">
        <v>0</v>
      </c>
      <c r="F1484" s="1">
        <v>0</v>
      </c>
      <c r="G1484" s="2">
        <f t="shared" si="34"/>
        <v>2356.4779000000003</v>
      </c>
      <c r="H1484" s="2">
        <f t="shared" si="35"/>
        <v>0.41999999998370185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88434.83</v>
      </c>
      <c r="D1485" s="1">
        <v>0</v>
      </c>
      <c r="E1485" s="1">
        <v>0</v>
      </c>
      <c r="F1485" s="1">
        <v>0</v>
      </c>
      <c r="G1485" s="2">
        <f t="shared" si="34"/>
        <v>530.60897999999997</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315.02999999999997</v>
      </c>
      <c r="D1486" s="1">
        <v>0</v>
      </c>
      <c r="E1486" s="1">
        <v>0</v>
      </c>
      <c r="F1486" s="1">
        <v>0</v>
      </c>
      <c r="G1486" s="2">
        <f t="shared" si="34"/>
        <v>2.2052099999999997</v>
      </c>
      <c r="H1486" s="2">
        <f t="shared" si="35"/>
        <v>2.9999999999972715E-2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3108.29</v>
      </c>
      <c r="D1491" s="1">
        <v>0</v>
      </c>
      <c r="E1491" s="1">
        <v>0</v>
      </c>
      <c r="F1491" s="1">
        <v>0</v>
      </c>
      <c r="G1491" s="2">
        <f t="shared" si="34"/>
        <v>37.299480000000003</v>
      </c>
      <c r="H1491" s="2">
        <f t="shared" si="35"/>
        <v>0.28999999999996362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4701.75</v>
      </c>
      <c r="D1492" s="1">
        <v>0</v>
      </c>
      <c r="E1492" s="1">
        <v>0</v>
      </c>
      <c r="F1492" s="1">
        <v>0</v>
      </c>
      <c r="G1492" s="2">
        <f t="shared" si="34"/>
        <v>61.122749999999996</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552300.75999999989</v>
      </c>
      <c r="D1499" s="1">
        <v>0</v>
      </c>
      <c r="E1499" s="1">
        <v>0</v>
      </c>
      <c r="F1499" s="1">
        <v>0</v>
      </c>
      <c r="G1499" s="2">
        <f t="shared" si="34"/>
        <v>11046.015199999998</v>
      </c>
      <c r="H1499" s="2">
        <f t="shared" si="35"/>
        <v>0.2400000001071021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549624.65999999992</v>
      </c>
      <c r="D1501" s="1">
        <v>0</v>
      </c>
      <c r="E1501" s="1">
        <v>0</v>
      </c>
      <c r="F1501" s="1">
        <v>0</v>
      </c>
      <c r="G1501" s="2">
        <f t="shared" si="34"/>
        <v>12091.742519999998</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462066.81</v>
      </c>
      <c r="D1502" s="1">
        <v>0</v>
      </c>
      <c r="E1502" s="1">
        <v>0</v>
      </c>
      <c r="F1502" s="1">
        <v>0</v>
      </c>
      <c r="G1502" s="2">
        <f t="shared" si="34"/>
        <v>10627.536630000001</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86330.880000000005</v>
      </c>
      <c r="D1503" s="1">
        <v>0</v>
      </c>
      <c r="E1503" s="1">
        <v>0</v>
      </c>
      <c r="F1503" s="1">
        <v>0</v>
      </c>
      <c r="G1503" s="2">
        <f t="shared" si="34"/>
        <v>2071.94112</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246.97</v>
      </c>
      <c r="D1504" s="1">
        <v>0</v>
      </c>
      <c r="E1504" s="1">
        <v>0</v>
      </c>
      <c r="F1504" s="1">
        <v>0</v>
      </c>
      <c r="G1504" s="2">
        <f t="shared" si="34"/>
        <v>6.1742500000000007</v>
      </c>
      <c r="H1504" s="2">
        <f t="shared" si="35"/>
        <v>3.0000000000001137E-2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980</v>
      </c>
      <c r="D1509" s="1">
        <v>0</v>
      </c>
      <c r="E1509" s="1">
        <v>0</v>
      </c>
      <c r="F1509" s="1">
        <v>0</v>
      </c>
      <c r="G1509" s="2">
        <f t="shared" si="34"/>
        <v>29.4</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2676.1</v>
      </c>
      <c r="D1510" s="1">
        <v>0</v>
      </c>
      <c r="E1510" s="1">
        <v>0</v>
      </c>
      <c r="F1510" s="1">
        <v>0</v>
      </c>
      <c r="G1510" s="2">
        <f t="shared" si="34"/>
        <v>82.959099999999992</v>
      </c>
      <c r="H1510" s="2">
        <f t="shared" si="35"/>
        <v>9.9999999999909051E-2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95232.940000000177</v>
      </c>
      <c r="D1517" s="1">
        <v>0</v>
      </c>
      <c r="E1517" s="1">
        <v>0</v>
      </c>
      <c r="F1517" s="1">
        <v>0</v>
      </c>
      <c r="G1517" s="2">
        <f t="shared" si="34"/>
        <v>3618.8517200000065</v>
      </c>
      <c r="H1517" s="2">
        <f t="shared" si="35"/>
        <v>5.9999999823048711E-2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95232.94</v>
      </c>
      <c r="D1576" s="1">
        <v>0</v>
      </c>
      <c r="E1576" s="1">
        <v>0</v>
      </c>
      <c r="F1576" s="1">
        <v>0</v>
      </c>
      <c r="G1576" s="2">
        <f t="shared" si="34"/>
        <v>9237.5951800000003</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95232.94</v>
      </c>
      <c r="D1578" s="1">
        <v>0</v>
      </c>
      <c r="E1578" s="1">
        <v>0</v>
      </c>
      <c r="F1578" s="1">
        <v>0</v>
      </c>
      <c r="G1578" s="2">
        <f t="shared" si="34"/>
        <v>9428.06106</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16248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463649.36000000004</v>
      </c>
      <c r="I16" s="170">
        <f>'PR-RAS'!E6</f>
        <v>541932.6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440097.27000000008</v>
      </c>
      <c r="I17" s="170">
        <f>'PR-RAS'!E151</f>
        <v>553096.11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28864.059999999976</v>
      </c>
      <c r="I18" s="170">
        <f>'PR-RAS'!E645</f>
        <v>15807.889999999992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79678.22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95232.940000000177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95232.94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1" zoomScaleNormal="100" workbookViewId="0">
      <selection activeCell="H650" sqref="H6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463649.36000000004</v>
      </c>
      <c r="E6" s="51">
        <f>E7+E44+E50+E82+E106+E124+E133+E139</f>
        <v>541932.6</v>
      </c>
      <c r="F6" s="52">
        <f t="shared" ref="F6:F131" si="0">IF(D6&lt;&gt;0,IF(E6/D6&gt;=100,"&gt;&gt;100",E6/D6*100),"-")</f>
        <v>116.88414710633914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403188.93000000005</v>
      </c>
      <c r="E50" s="51">
        <f>E51+E54+E59+E62+E65+E68+E71+E74+E77</f>
        <v>501548.23</v>
      </c>
      <c r="F50" s="52">
        <f t="shared" si="0"/>
        <v>124.3953374414322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394849.27</v>
      </c>
      <c r="E68" s="51">
        <f t="shared" si="15"/>
        <v>492165.36</v>
      </c>
      <c r="F68" s="52">
        <f t="shared" si="0"/>
        <v>124.64638974766244</v>
      </c>
    </row>
    <row r="69" spans="1:6" ht="12.75" customHeight="1" x14ac:dyDescent="0.2">
      <c r="A69" s="53" t="s">
        <v>184</v>
      </c>
      <c r="B69" s="85" t="s">
        <v>185</v>
      </c>
      <c r="C69" s="50" t="s">
        <v>184</v>
      </c>
      <c r="D69" s="242">
        <v>394849.27</v>
      </c>
      <c r="E69" s="242">
        <v>492165.36</v>
      </c>
      <c r="F69" s="52">
        <f t="shared" si="0"/>
        <v>124.64638974766244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5685.2</v>
      </c>
      <c r="E74" s="51">
        <f t="shared" si="17"/>
        <v>9382.8700000000008</v>
      </c>
      <c r="F74" s="52">
        <f t="shared" si="0"/>
        <v>165.04028002532894</v>
      </c>
    </row>
    <row r="75" spans="1:6" ht="12.75" customHeight="1" x14ac:dyDescent="0.2">
      <c r="A75" s="53" t="s">
        <v>196</v>
      </c>
      <c r="B75" s="85" t="s">
        <v>197</v>
      </c>
      <c r="C75" s="50" t="s">
        <v>196</v>
      </c>
      <c r="D75" s="242">
        <v>5685.2</v>
      </c>
      <c r="E75" s="242">
        <v>9382.8700000000008</v>
      </c>
      <c r="F75" s="52">
        <f t="shared" si="0"/>
        <v>165.04028002532894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2654.46</v>
      </c>
      <c r="E77" s="51">
        <f t="shared" si="18"/>
        <v>0</v>
      </c>
      <c r="F77" s="52">
        <f t="shared" si="0"/>
        <v>0</v>
      </c>
    </row>
    <row r="78" spans="1:6" ht="12.75" customHeight="1" x14ac:dyDescent="0.2">
      <c r="A78" s="53">
        <v>6391</v>
      </c>
      <c r="B78" s="85" t="s">
        <v>202</v>
      </c>
      <c r="C78" s="50" t="s">
        <v>203</v>
      </c>
      <c r="D78" s="242">
        <v>2654.46</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6684</v>
      </c>
      <c r="E82" s="51">
        <f t="shared" si="19"/>
        <v>5042.25</v>
      </c>
      <c r="F82" s="52">
        <f t="shared" si="0"/>
        <v>75.437612208258528</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6684</v>
      </c>
      <c r="E91" s="51">
        <f t="shared" si="21"/>
        <v>5042.25</v>
      </c>
      <c r="F91" s="52">
        <f t="shared" si="0"/>
        <v>75.437612208258528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6684</v>
      </c>
      <c r="E93" s="242">
        <v>5042.25</v>
      </c>
      <c r="F93" s="52">
        <f t="shared" si="0"/>
        <v>75.437612208258528</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10706.25</v>
      </c>
      <c r="E106" s="51">
        <f t="shared" si="23"/>
        <v>6116.72</v>
      </c>
      <c r="F106" s="52">
        <f t="shared" si="0"/>
        <v>57.132235843549331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10706.25</v>
      </c>
      <c r="E112" s="51">
        <f t="shared" si="25"/>
        <v>6116.72</v>
      </c>
      <c r="F112" s="52">
        <f t="shared" si="0"/>
        <v>57.132235843549331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10706.25</v>
      </c>
      <c r="E117" s="242">
        <v>6116.72</v>
      </c>
      <c r="F117" s="52">
        <f t="shared" si="0"/>
        <v>57.132235843549331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280.01</v>
      </c>
      <c r="E124" s="51">
        <f t="shared" si="27"/>
        <v>159</v>
      </c>
      <c r="F124" s="52">
        <f t="shared" si="0"/>
        <v>56.783686296917971</v>
      </c>
    </row>
    <row r="125" spans="1:6" ht="12.75" customHeight="1" x14ac:dyDescent="0.2">
      <c r="A125" s="53">
        <v>661</v>
      </c>
      <c r="B125" s="86" t="s">
        <v>296</v>
      </c>
      <c r="C125" s="50" t="s">
        <v>297</v>
      </c>
      <c r="D125" s="51">
        <f t="shared" ref="D125:E125" si="28">SUM(D126:D127)</f>
        <v>280.01</v>
      </c>
      <c r="E125" s="51">
        <f t="shared" si="28"/>
        <v>69</v>
      </c>
      <c r="F125" s="52">
        <f t="shared" si="0"/>
        <v>24.641977072247421</v>
      </c>
    </row>
    <row r="126" spans="1:6" ht="12.75" customHeight="1" x14ac:dyDescent="0.2">
      <c r="A126" s="53">
        <v>6614</v>
      </c>
      <c r="B126" s="86" t="s">
        <v>298</v>
      </c>
      <c r="C126" s="50" t="s">
        <v>299</v>
      </c>
      <c r="D126" s="242">
        <v>80</v>
      </c>
      <c r="E126" s="242">
        <v>69</v>
      </c>
      <c r="F126" s="52">
        <f t="shared" si="0"/>
        <v>86.25</v>
      </c>
    </row>
    <row r="127" spans="1:6" ht="12.75" customHeight="1" x14ac:dyDescent="0.2">
      <c r="A127" s="53">
        <v>6615</v>
      </c>
      <c r="B127" s="86" t="s">
        <v>300</v>
      </c>
      <c r="C127" s="50" t="s">
        <v>301</v>
      </c>
      <c r="D127" s="242">
        <v>200.01</v>
      </c>
      <c r="E127" s="242"/>
      <c r="F127" s="52">
        <f t="shared" si="0"/>
        <v>0</v>
      </c>
    </row>
    <row r="128" spans="1:6" ht="24" x14ac:dyDescent="0.2">
      <c r="A128" s="53">
        <v>663</v>
      </c>
      <c r="B128" s="231" t="s">
        <v>302</v>
      </c>
      <c r="C128" s="50" t="s">
        <v>303</v>
      </c>
      <c r="D128" s="51">
        <f t="shared" ref="D128:E128" si="29">SUM(D129:D132)</f>
        <v>0</v>
      </c>
      <c r="E128" s="51">
        <f t="shared" si="29"/>
        <v>90</v>
      </c>
      <c r="F128" s="52" t="str">
        <f t="shared" si="0"/>
        <v>-</v>
      </c>
    </row>
    <row r="129" spans="1:6" ht="12.75" customHeight="1" x14ac:dyDescent="0.2">
      <c r="A129" s="53">
        <v>6631</v>
      </c>
      <c r="B129" s="86" t="s">
        <v>304</v>
      </c>
      <c r="C129" s="50" t="s">
        <v>305</v>
      </c>
      <c r="D129" s="242">
        <v>0</v>
      </c>
      <c r="E129" s="242">
        <v>90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42790.17</v>
      </c>
      <c r="E133" s="51">
        <f t="shared" si="30"/>
        <v>29066.400000000001</v>
      </c>
      <c r="F133" s="52">
        <f t="shared" ref="F133:F223" si="31">IF(D133&lt;&gt;0,IF(E133/D133&gt;=100,"&gt;&gt;100",E133/D133*100),"-")</f>
        <v>67.927750696012666</v>
      </c>
    </row>
    <row r="134" spans="1:6" ht="24" x14ac:dyDescent="0.2">
      <c r="A134" s="53">
        <v>671</v>
      </c>
      <c r="B134" s="232" t="s">
        <v>314</v>
      </c>
      <c r="C134" s="50" t="s">
        <v>315</v>
      </c>
      <c r="D134" s="51">
        <f t="shared" ref="D134:E134" si="32">SUM(D135:D137)</f>
        <v>42790.17</v>
      </c>
      <c r="E134" s="51">
        <f t="shared" si="32"/>
        <v>29066.400000000001</v>
      </c>
      <c r="F134" s="52">
        <f t="shared" si="31"/>
        <v>67.927750696012666</v>
      </c>
    </row>
    <row r="135" spans="1:6" ht="12.75" customHeight="1" x14ac:dyDescent="0.2">
      <c r="A135" s="53">
        <v>6711</v>
      </c>
      <c r="B135" s="85" t="s">
        <v>316</v>
      </c>
      <c r="C135" s="50" t="s">
        <v>317</v>
      </c>
      <c r="D135" s="242">
        <v>42790.17</v>
      </c>
      <c r="E135" s="242">
        <v>28730.080000000002</v>
      </c>
      <c r="F135" s="52">
        <f t="shared" si="31"/>
        <v>67.141775786354671</v>
      </c>
    </row>
    <row r="136" spans="1:6" ht="24" x14ac:dyDescent="0.2">
      <c r="A136" s="53">
        <v>6712</v>
      </c>
      <c r="B136" s="232" t="s">
        <v>318</v>
      </c>
      <c r="C136" s="50" t="s">
        <v>319</v>
      </c>
      <c r="D136" s="242">
        <v>0</v>
      </c>
      <c r="E136" s="242">
        <v>336.32</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440097.27000000008</v>
      </c>
      <c r="E151" s="51">
        <f t="shared" si="35"/>
        <v>553096.11</v>
      </c>
      <c r="F151" s="52">
        <f t="shared" si="31"/>
        <v>125.67587842569436</v>
      </c>
    </row>
    <row r="152" spans="1:6" ht="12.75" customHeight="1" x14ac:dyDescent="0.2">
      <c r="A152" s="53">
        <v>31</v>
      </c>
      <c r="B152" s="85" t="s">
        <v>349</v>
      </c>
      <c r="C152" s="50" t="s">
        <v>35</v>
      </c>
      <c r="D152" s="51">
        <f t="shared" ref="D152:E152" si="36">D153+D158+D159</f>
        <v>346369.32000000007</v>
      </c>
      <c r="E152" s="51">
        <f t="shared" si="36"/>
        <v>452952.82</v>
      </c>
      <c r="F152" s="52">
        <f t="shared" si="31"/>
        <v>130.77163416205565</v>
      </c>
    </row>
    <row r="153" spans="1:6" ht="12.75" customHeight="1" x14ac:dyDescent="0.2">
      <c r="A153" s="53">
        <v>311</v>
      </c>
      <c r="B153" s="85" t="s">
        <v>350</v>
      </c>
      <c r="C153" s="50" t="s">
        <v>351</v>
      </c>
      <c r="D153" s="51">
        <f t="shared" ref="D153:E153" si="37">SUM(D154:D157)</f>
        <v>287153.42000000004</v>
      </c>
      <c r="E153" s="51">
        <f t="shared" si="37"/>
        <v>375717.75</v>
      </c>
      <c r="F153" s="52">
        <f t="shared" si="31"/>
        <v>130.8421644429657</v>
      </c>
    </row>
    <row r="154" spans="1:6" ht="12.75" customHeight="1" x14ac:dyDescent="0.2">
      <c r="A154" s="53">
        <v>3111</v>
      </c>
      <c r="B154" s="85" t="s">
        <v>352</v>
      </c>
      <c r="C154" s="50" t="s">
        <v>353</v>
      </c>
      <c r="D154" s="242">
        <v>270427.88</v>
      </c>
      <c r="E154" s="242">
        <v>358615.07</v>
      </c>
      <c r="F154" s="52">
        <f t="shared" si="31"/>
        <v>132.61024344087599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10977.51</v>
      </c>
      <c r="E156" s="242">
        <v>13118.66</v>
      </c>
      <c r="F156" s="52">
        <f t="shared" si="31"/>
        <v>119.50487861090538</v>
      </c>
    </row>
    <row r="157" spans="1:6" ht="12.75" customHeight="1" x14ac:dyDescent="0.2">
      <c r="A157" s="53">
        <v>3114</v>
      </c>
      <c r="B157" s="85" t="s">
        <v>358</v>
      </c>
      <c r="C157" s="50" t="s">
        <v>359</v>
      </c>
      <c r="D157" s="242">
        <v>5748.03</v>
      </c>
      <c r="E157" s="242">
        <v>3984.02</v>
      </c>
      <c r="F157" s="52">
        <f t="shared" si="31"/>
        <v>69.311050916574899</v>
      </c>
    </row>
    <row r="158" spans="1:6" ht="12.75" customHeight="1" x14ac:dyDescent="0.2">
      <c r="A158" s="53">
        <v>312</v>
      </c>
      <c r="B158" s="85" t="s">
        <v>360</v>
      </c>
      <c r="C158" s="50" t="s">
        <v>361</v>
      </c>
      <c r="D158" s="242">
        <v>11835.74</v>
      </c>
      <c r="E158" s="242">
        <v>14861.78</v>
      </c>
      <c r="F158" s="52">
        <f t="shared" si="31"/>
        <v>125.56696919668732</v>
      </c>
    </row>
    <row r="159" spans="1:6" ht="12.75" customHeight="1" x14ac:dyDescent="0.2">
      <c r="A159" s="53">
        <v>313</v>
      </c>
      <c r="B159" s="85" t="s">
        <v>362</v>
      </c>
      <c r="C159" s="50" t="s">
        <v>363</v>
      </c>
      <c r="D159" s="51">
        <f t="shared" ref="D159:E159" si="38">SUM(D160:D162)</f>
        <v>47380.160000000003</v>
      </c>
      <c r="E159" s="51">
        <f t="shared" si="38"/>
        <v>62373.29</v>
      </c>
      <c r="F159" s="52">
        <f t="shared" si="31"/>
        <v>131.64432116734093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47380.160000000003</v>
      </c>
      <c r="E161" s="242">
        <v>62373.29</v>
      </c>
      <c r="F161" s="52">
        <f t="shared" si="31"/>
        <v>131.64432116734093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93032.690000000017</v>
      </c>
      <c r="E163" s="51">
        <f t="shared" si="39"/>
        <v>99504.42</v>
      </c>
      <c r="F163" s="52">
        <f t="shared" si="31"/>
        <v>106.95640424887208</v>
      </c>
    </row>
    <row r="164" spans="1:6" ht="12.75" customHeight="1" x14ac:dyDescent="0.2">
      <c r="A164" s="53">
        <v>321</v>
      </c>
      <c r="B164" s="85" t="s">
        <v>371</v>
      </c>
      <c r="C164" s="50" t="s">
        <v>372</v>
      </c>
      <c r="D164" s="51">
        <f t="shared" ref="D164:E164" si="40">SUM(D165:D168)</f>
        <v>34309.340000000004</v>
      </c>
      <c r="E164" s="51">
        <f t="shared" si="40"/>
        <v>31345.120000000003</v>
      </c>
      <c r="F164" s="52">
        <f t="shared" si="31"/>
        <v>91.360311798478193</v>
      </c>
    </row>
    <row r="165" spans="1:6" ht="12.75" customHeight="1" x14ac:dyDescent="0.2">
      <c r="A165" s="53">
        <v>3211</v>
      </c>
      <c r="B165" s="85" t="s">
        <v>373</v>
      </c>
      <c r="C165" s="50" t="s">
        <v>374</v>
      </c>
      <c r="D165" s="242">
        <v>9451.2099999999991</v>
      </c>
      <c r="E165" s="242">
        <v>9935.4699999999993</v>
      </c>
      <c r="F165" s="52">
        <f t="shared" si="31"/>
        <v>105.12378838265153</v>
      </c>
    </row>
    <row r="166" spans="1:6" ht="12.75" customHeight="1" x14ac:dyDescent="0.2">
      <c r="A166" s="53">
        <v>3212</v>
      </c>
      <c r="B166" s="85" t="s">
        <v>375</v>
      </c>
      <c r="C166" s="50" t="s">
        <v>376</v>
      </c>
      <c r="D166" s="242">
        <v>24562.22</v>
      </c>
      <c r="E166" s="242">
        <v>18377.650000000001</v>
      </c>
      <c r="F166" s="52">
        <f t="shared" si="31"/>
        <v>74.82080202848114</v>
      </c>
    </row>
    <row r="167" spans="1:6" ht="12.75" customHeight="1" x14ac:dyDescent="0.2">
      <c r="A167" s="53">
        <v>3213</v>
      </c>
      <c r="B167" s="85" t="s">
        <v>377</v>
      </c>
      <c r="C167" s="50" t="s">
        <v>378</v>
      </c>
      <c r="D167" s="242">
        <v>295.91000000000003</v>
      </c>
      <c r="E167" s="242">
        <v>3032</v>
      </c>
      <c r="F167" s="52">
        <f t="shared" si="31"/>
        <v>1024.6358690142274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38260.979999999996</v>
      </c>
      <c r="E169" s="51">
        <f t="shared" si="41"/>
        <v>45035.479999999996</v>
      </c>
      <c r="F169" s="52">
        <f t="shared" si="31"/>
        <v>117.70602843941791</v>
      </c>
    </row>
    <row r="170" spans="1:6" ht="12.75" customHeight="1" x14ac:dyDescent="0.2">
      <c r="A170" s="53">
        <v>3221</v>
      </c>
      <c r="B170" s="85" t="s">
        <v>383</v>
      </c>
      <c r="C170" s="50" t="s">
        <v>384</v>
      </c>
      <c r="D170" s="242">
        <v>4615.87</v>
      </c>
      <c r="E170" s="242">
        <v>4380.55</v>
      </c>
      <c r="F170" s="52">
        <f t="shared" si="31"/>
        <v>94.901936146381942</v>
      </c>
    </row>
    <row r="171" spans="1:6" ht="12.75" customHeight="1" x14ac:dyDescent="0.2">
      <c r="A171" s="53">
        <v>3222</v>
      </c>
      <c r="B171" s="85" t="s">
        <v>385</v>
      </c>
      <c r="C171" s="50" t="s">
        <v>386</v>
      </c>
      <c r="D171" s="242">
        <v>19583.3</v>
      </c>
      <c r="E171" s="242">
        <v>25183.95</v>
      </c>
      <c r="F171" s="52">
        <f t="shared" si="31"/>
        <v>128.59911250912768</v>
      </c>
    </row>
    <row r="172" spans="1:6" ht="12.75" customHeight="1" x14ac:dyDescent="0.2">
      <c r="A172" s="53">
        <v>3223</v>
      </c>
      <c r="B172" s="85" t="s">
        <v>387</v>
      </c>
      <c r="C172" s="50" t="s">
        <v>388</v>
      </c>
      <c r="D172" s="242">
        <v>13003.99</v>
      </c>
      <c r="E172" s="242">
        <v>13396.64</v>
      </c>
      <c r="F172" s="52">
        <f t="shared" si="31"/>
        <v>103.01945787408326</v>
      </c>
    </row>
    <row r="173" spans="1:6" ht="12.75" customHeight="1" x14ac:dyDescent="0.2">
      <c r="A173" s="53">
        <v>3224</v>
      </c>
      <c r="B173" s="85" t="s">
        <v>389</v>
      </c>
      <c r="C173" s="50" t="s">
        <v>390</v>
      </c>
      <c r="D173" s="242">
        <v>844.52</v>
      </c>
      <c r="E173" s="242">
        <v>784.95</v>
      </c>
      <c r="F173" s="52">
        <f t="shared" si="31"/>
        <v>92.946289016245913</v>
      </c>
    </row>
    <row r="174" spans="1:6" ht="12.75" customHeight="1" x14ac:dyDescent="0.2">
      <c r="A174" s="53">
        <v>3225</v>
      </c>
      <c r="B174" s="85" t="s">
        <v>391</v>
      </c>
      <c r="C174" s="50" t="s">
        <v>392</v>
      </c>
      <c r="D174" s="242">
        <v>213.3</v>
      </c>
      <c r="E174" s="242">
        <v>615.85</v>
      </c>
      <c r="F174" s="52">
        <f t="shared" si="31"/>
        <v>288.7248007501172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673.54</v>
      </c>
      <c r="F176" s="52" t="str">
        <f t="shared" si="31"/>
        <v>-</v>
      </c>
    </row>
    <row r="177" spans="1:6" ht="12.75" customHeight="1" x14ac:dyDescent="0.2">
      <c r="A177" s="53">
        <v>323</v>
      </c>
      <c r="B177" s="85" t="s">
        <v>397</v>
      </c>
      <c r="C177" s="50" t="s">
        <v>398</v>
      </c>
      <c r="D177" s="51">
        <f t="shared" ref="D177:E177" si="42">SUM(D178:D186)</f>
        <v>13345.269999999999</v>
      </c>
      <c r="E177" s="51">
        <f t="shared" si="42"/>
        <v>19816.7</v>
      </c>
      <c r="F177" s="52">
        <f t="shared" si="31"/>
        <v>148.49231225745154</v>
      </c>
    </row>
    <row r="178" spans="1:6" ht="12.75" customHeight="1" x14ac:dyDescent="0.2">
      <c r="A178" s="53">
        <v>3231</v>
      </c>
      <c r="B178" s="85" t="s">
        <v>399</v>
      </c>
      <c r="C178" s="50" t="s">
        <v>400</v>
      </c>
      <c r="D178" s="242">
        <v>6236.04</v>
      </c>
      <c r="E178" s="242">
        <v>6731.5</v>
      </c>
      <c r="F178" s="52">
        <f t="shared" si="31"/>
        <v>107.94510618918416</v>
      </c>
    </row>
    <row r="179" spans="1:6" ht="12.75" customHeight="1" x14ac:dyDescent="0.2">
      <c r="A179" s="53">
        <v>3232</v>
      </c>
      <c r="B179" s="85" t="s">
        <v>401</v>
      </c>
      <c r="C179" s="50" t="s">
        <v>402</v>
      </c>
      <c r="D179" s="242">
        <v>3922.38</v>
      </c>
      <c r="E179" s="242">
        <v>3336.13</v>
      </c>
      <c r="F179" s="52">
        <f t="shared" si="31"/>
        <v>85.053717385872858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2225.4299999999998</v>
      </c>
      <c r="E181" s="242">
        <v>2460.96</v>
      </c>
      <c r="F181" s="52">
        <f t="shared" si="31"/>
        <v>110.58357261293324</v>
      </c>
    </row>
    <row r="182" spans="1:6" ht="12.75" customHeight="1" x14ac:dyDescent="0.2">
      <c r="A182" s="53">
        <v>3235</v>
      </c>
      <c r="B182" s="85" t="s">
        <v>407</v>
      </c>
      <c r="C182" s="50" t="s">
        <v>408</v>
      </c>
      <c r="D182" s="242">
        <v>90.84</v>
      </c>
      <c r="E182" s="242">
        <v>110.75</v>
      </c>
      <c r="F182" s="52">
        <f t="shared" si="31"/>
        <v>121.91765741963891</v>
      </c>
    </row>
    <row r="183" spans="1:6" ht="12.75" customHeight="1" x14ac:dyDescent="0.2">
      <c r="A183" s="53">
        <v>3236</v>
      </c>
      <c r="B183" s="85" t="s">
        <v>409</v>
      </c>
      <c r="C183" s="50" t="s">
        <v>410</v>
      </c>
      <c r="D183" s="242">
        <v>159.30000000000001</v>
      </c>
      <c r="E183" s="242">
        <v>159.30000000000001</v>
      </c>
      <c r="F183" s="52">
        <f t="shared" si="31"/>
        <v>100</v>
      </c>
    </row>
    <row r="184" spans="1:6" ht="12.75" customHeight="1" x14ac:dyDescent="0.2">
      <c r="A184" s="53">
        <v>3237</v>
      </c>
      <c r="B184" s="85" t="s">
        <v>411</v>
      </c>
      <c r="C184" s="50" t="s">
        <v>412</v>
      </c>
      <c r="D184" s="242">
        <v>62.21</v>
      </c>
      <c r="E184" s="242">
        <v>5476.06</v>
      </c>
      <c r="F184" s="52">
        <f t="shared" si="31"/>
        <v>8802.5397846005471</v>
      </c>
    </row>
    <row r="185" spans="1:6" ht="12.75" customHeight="1" x14ac:dyDescent="0.2">
      <c r="A185" s="53">
        <v>3238</v>
      </c>
      <c r="B185" s="85" t="s">
        <v>413</v>
      </c>
      <c r="C185" s="50" t="s">
        <v>414</v>
      </c>
      <c r="D185" s="242">
        <v>358.75</v>
      </c>
      <c r="E185" s="242">
        <v>825</v>
      </c>
      <c r="F185" s="52">
        <f t="shared" si="31"/>
        <v>229.9651567944251</v>
      </c>
    </row>
    <row r="186" spans="1:6" ht="12.75" customHeight="1" x14ac:dyDescent="0.2">
      <c r="A186" s="53">
        <v>3239</v>
      </c>
      <c r="B186" s="85" t="s">
        <v>415</v>
      </c>
      <c r="C186" s="50" t="s">
        <v>416</v>
      </c>
      <c r="D186" s="242">
        <v>290.32</v>
      </c>
      <c r="E186" s="242">
        <v>717</v>
      </c>
      <c r="F186" s="52">
        <f t="shared" si="31"/>
        <v>246.9688619454395</v>
      </c>
    </row>
    <row r="187" spans="1:6" ht="12.75" customHeight="1" x14ac:dyDescent="0.2">
      <c r="A187" s="53">
        <v>324</v>
      </c>
      <c r="B187" s="85" t="s">
        <v>417</v>
      </c>
      <c r="C187" s="50" t="s">
        <v>418</v>
      </c>
      <c r="D187" s="242">
        <v>600</v>
      </c>
      <c r="E187" s="242">
        <v>0</v>
      </c>
      <c r="F187" s="52">
        <f t="shared" si="31"/>
        <v>0</v>
      </c>
    </row>
    <row r="188" spans="1:6" ht="12.75" customHeight="1" x14ac:dyDescent="0.2">
      <c r="A188" s="53">
        <v>329</v>
      </c>
      <c r="B188" s="85" t="s">
        <v>419</v>
      </c>
      <c r="C188" s="50" t="s">
        <v>420</v>
      </c>
      <c r="D188" s="51">
        <f t="shared" ref="D188:E188" si="43">SUM(D189:D195)</f>
        <v>6517.1</v>
      </c>
      <c r="E188" s="51">
        <f t="shared" si="43"/>
        <v>3307.12</v>
      </c>
      <c r="F188" s="52">
        <f t="shared" si="31"/>
        <v>50.745270135489704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933.96</v>
      </c>
      <c r="E190" s="242">
        <v>953.49</v>
      </c>
      <c r="F190" s="52">
        <f t="shared" si="31"/>
        <v>102.09109597841449</v>
      </c>
    </row>
    <row r="191" spans="1:6" ht="12.75" customHeight="1" x14ac:dyDescent="0.2">
      <c r="A191" s="53">
        <v>3293</v>
      </c>
      <c r="B191" s="85" t="s">
        <v>425</v>
      </c>
      <c r="C191" s="50" t="s">
        <v>426</v>
      </c>
      <c r="D191" s="242">
        <v>357.3</v>
      </c>
      <c r="E191" s="242">
        <v>80</v>
      </c>
      <c r="F191" s="52">
        <f t="shared" si="31"/>
        <v>22.390148334732718</v>
      </c>
    </row>
    <row r="192" spans="1:6" ht="12.75" customHeight="1" x14ac:dyDescent="0.2">
      <c r="A192" s="53">
        <v>3294</v>
      </c>
      <c r="B192" s="85" t="s">
        <v>427</v>
      </c>
      <c r="C192" s="50" t="s">
        <v>428</v>
      </c>
      <c r="D192" s="242">
        <v>161.36000000000001</v>
      </c>
      <c r="E192" s="242">
        <v>169.63</v>
      </c>
      <c r="F192" s="52">
        <f t="shared" si="31"/>
        <v>105.12518591968269</v>
      </c>
    </row>
    <row r="193" spans="1:6" ht="12.75" customHeight="1" x14ac:dyDescent="0.2">
      <c r="A193" s="53">
        <v>3295</v>
      </c>
      <c r="B193" s="85" t="s">
        <v>429</v>
      </c>
      <c r="C193" s="50" t="s">
        <v>430</v>
      </c>
      <c r="D193" s="242">
        <v>824.43</v>
      </c>
      <c r="E193" s="242">
        <v>980</v>
      </c>
      <c r="F193" s="52">
        <f t="shared" si="31"/>
        <v>118.87000715645961</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4240.05</v>
      </c>
      <c r="E195" s="242">
        <v>1124</v>
      </c>
      <c r="F195" s="52">
        <f t="shared" si="31"/>
        <v>26.509121354701005</v>
      </c>
    </row>
    <row r="196" spans="1:6" ht="12.75" customHeight="1" x14ac:dyDescent="0.2">
      <c r="A196" s="53">
        <v>34</v>
      </c>
      <c r="B196" s="232" t="s">
        <v>435</v>
      </c>
      <c r="C196" s="50" t="s">
        <v>436</v>
      </c>
      <c r="D196" s="51">
        <f t="shared" ref="D196:E196" si="44">D197+D202+D210</f>
        <v>297.95999999999998</v>
      </c>
      <c r="E196" s="51">
        <f t="shared" si="44"/>
        <v>247.42</v>
      </c>
      <c r="F196" s="52">
        <f t="shared" si="31"/>
        <v>83.037991676735132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297.95999999999998</v>
      </c>
      <c r="E210" s="51">
        <f t="shared" si="47"/>
        <v>247.42</v>
      </c>
      <c r="F210" s="52">
        <f t="shared" si="31"/>
        <v>83.037991676735132</v>
      </c>
    </row>
    <row r="211" spans="1:6" ht="12.75" customHeight="1" x14ac:dyDescent="0.2">
      <c r="A211" s="53">
        <v>3431</v>
      </c>
      <c r="B211" s="232" t="s">
        <v>465</v>
      </c>
      <c r="C211" s="50" t="s">
        <v>466</v>
      </c>
      <c r="D211" s="242">
        <v>297.95999999999998</v>
      </c>
      <c r="E211" s="242">
        <v>247.42</v>
      </c>
      <c r="F211" s="52">
        <f t="shared" si="31"/>
        <v>83.037991676735132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397.3</v>
      </c>
      <c r="E263" s="51">
        <f t="shared" si="68"/>
        <v>391.45</v>
      </c>
      <c r="F263" s="52">
        <f t="shared" ref="F263:F267" si="69">IF(D263&lt;&gt;0,IF(E263/D263&gt;=100,"&gt;&gt;100",E263/D263*100),"-")</f>
        <v>98.527561036999742</v>
      </c>
    </row>
    <row r="264" spans="1:6" ht="12.75" customHeight="1" x14ac:dyDescent="0.2">
      <c r="A264" s="53">
        <v>381</v>
      </c>
      <c r="B264" s="85" t="s">
        <v>567</v>
      </c>
      <c r="C264" s="50" t="s">
        <v>568</v>
      </c>
      <c r="D264" s="51">
        <f t="shared" ref="D264:E264" si="70">SUM(D265:D267)</f>
        <v>397.3</v>
      </c>
      <c r="E264" s="51">
        <f t="shared" si="70"/>
        <v>391.45</v>
      </c>
      <c r="F264" s="52">
        <f t="shared" si="69"/>
        <v>98.527561036999742</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397.3</v>
      </c>
      <c r="E266" s="242">
        <v>391.45</v>
      </c>
      <c r="F266" s="52">
        <f t="shared" si="69"/>
        <v>98.527561036999742</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440097.27000000008</v>
      </c>
      <c r="E289" s="51">
        <f t="shared" si="79"/>
        <v>553096.11</v>
      </c>
      <c r="F289" s="52">
        <f t="shared" si="76"/>
        <v>125.67587842569436</v>
      </c>
    </row>
    <row r="290" spans="1:6" ht="12.75" customHeight="1" x14ac:dyDescent="0.2">
      <c r="A290" s="53" t="s">
        <v>608</v>
      </c>
      <c r="B290" s="85" t="s">
        <v>619</v>
      </c>
      <c r="C290" s="50" t="s">
        <v>620</v>
      </c>
      <c r="D290" s="51">
        <f>IF(D6&gt;=D289,D6-D289,0)</f>
        <v>23552.089999999967</v>
      </c>
      <c r="E290" s="51">
        <f>IF(E6&gt;=E289,E6-E289,0)</f>
        <v>0</v>
      </c>
      <c r="F290" s="52">
        <f t="shared" si="76"/>
        <v>0</v>
      </c>
    </row>
    <row r="291" spans="1:6" ht="12.75" customHeight="1" x14ac:dyDescent="0.2">
      <c r="A291" s="53" t="s">
        <v>608</v>
      </c>
      <c r="B291" s="85" t="s">
        <v>621</v>
      </c>
      <c r="C291" s="50" t="s">
        <v>622</v>
      </c>
      <c r="D291" s="51">
        <f>IF(D289&gt;=D6,D289-D6,0)</f>
        <v>0</v>
      </c>
      <c r="E291" s="51">
        <f>IF(E289&gt;=E6,E289-E6,0)</f>
        <v>11163.510000000009</v>
      </c>
      <c r="F291" s="52" t="str">
        <f t="shared" si="76"/>
        <v>-</v>
      </c>
    </row>
    <row r="292" spans="1:6" ht="12.75" customHeight="1" x14ac:dyDescent="0.2">
      <c r="A292" s="53">
        <v>92211</v>
      </c>
      <c r="B292" s="85" t="s">
        <v>623</v>
      </c>
      <c r="C292" s="50" t="s">
        <v>624</v>
      </c>
      <c r="D292" s="242">
        <v>9730.4</v>
      </c>
      <c r="E292" s="242">
        <v>31673.15</v>
      </c>
      <c r="F292" s="52">
        <f t="shared" si="76"/>
        <v>325.50717339472175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4820.82</v>
      </c>
      <c r="E294" s="242">
        <v>1992.04</v>
      </c>
      <c r="F294" s="52">
        <f t="shared" si="76"/>
        <v>41.321600889475235</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4418.43</v>
      </c>
      <c r="E350" s="51">
        <f t="shared" si="95"/>
        <v>4701.75</v>
      </c>
      <c r="F350" s="52">
        <f t="shared" si="81"/>
        <v>106.41223239929114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4418.43</v>
      </c>
      <c r="E363" s="51">
        <f t="shared" si="99"/>
        <v>4701.75</v>
      </c>
      <c r="F363" s="52">
        <f t="shared" si="81"/>
        <v>106.41223239929114</v>
      </c>
    </row>
    <row r="364" spans="1:6" ht="12.75" customHeight="1" x14ac:dyDescent="0.2">
      <c r="A364" s="53">
        <v>421</v>
      </c>
      <c r="B364" s="85" t="s">
        <v>758</v>
      </c>
      <c r="C364" s="50" t="s">
        <v>759</v>
      </c>
      <c r="D364" s="51">
        <f t="shared" ref="D364:E364" si="100">SUM(D365:D368)</f>
        <v>2530.31</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2530.31</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1617.46</v>
      </c>
      <c r="E369" s="51">
        <f t="shared" si="101"/>
        <v>2604.7800000000002</v>
      </c>
      <c r="F369" s="52">
        <f t="shared" si="81"/>
        <v>161.04138587662138</v>
      </c>
    </row>
    <row r="370" spans="1:6" ht="12.75" customHeight="1" x14ac:dyDescent="0.2">
      <c r="A370" s="53">
        <v>4221</v>
      </c>
      <c r="B370" s="85" t="s">
        <v>674</v>
      </c>
      <c r="C370" s="50" t="s">
        <v>766</v>
      </c>
      <c r="D370" s="242">
        <v>379.46</v>
      </c>
      <c r="E370" s="242">
        <v>265</v>
      </c>
      <c r="F370" s="52">
        <f t="shared" si="81"/>
        <v>69.836082854582841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1238</v>
      </c>
      <c r="E376" s="242">
        <v>2339.7800000000002</v>
      </c>
      <c r="F376" s="52">
        <f t="shared" si="81"/>
        <v>188.99676898222941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270.66000000000003</v>
      </c>
      <c r="E383" s="51">
        <f t="shared" si="103"/>
        <v>2096.9699999999998</v>
      </c>
      <c r="F383" s="52">
        <f t="shared" si="81"/>
        <v>774.7616936377741</v>
      </c>
    </row>
    <row r="384" spans="1:6" ht="12.75" customHeight="1" x14ac:dyDescent="0.2">
      <c r="A384" s="53">
        <v>4241</v>
      </c>
      <c r="B384" s="85" t="s">
        <v>783</v>
      </c>
      <c r="C384" s="50" t="s">
        <v>784</v>
      </c>
      <c r="D384" s="242">
        <v>270.66000000000003</v>
      </c>
      <c r="E384" s="242">
        <v>2096.9699999999998</v>
      </c>
      <c r="F384" s="52">
        <f t="shared" si="81"/>
        <v>774.7616936377741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4418.43</v>
      </c>
      <c r="E408" s="51">
        <f t="shared" si="111"/>
        <v>4701.75</v>
      </c>
      <c r="F408" s="52">
        <f t="shared" si="81"/>
        <v>106.41223239929114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463649.36000000004</v>
      </c>
      <c r="E412" s="51">
        <f>E6+E298</f>
        <v>541932.6</v>
      </c>
      <c r="F412" s="52">
        <f t="shared" si="81"/>
        <v>116.88414710633914</v>
      </c>
    </row>
    <row r="413" spans="1:6" ht="12.75" customHeight="1" x14ac:dyDescent="0.2">
      <c r="A413" s="53" t="s">
        <v>608</v>
      </c>
      <c r="B413" s="85" t="s">
        <v>831</v>
      </c>
      <c r="C413" s="50" t="s">
        <v>832</v>
      </c>
      <c r="D413" s="51">
        <f t="shared" ref="D413:E413" si="112">D289+D350</f>
        <v>444515.70000000007</v>
      </c>
      <c r="E413" s="51">
        <f t="shared" si="112"/>
        <v>557797.86</v>
      </c>
      <c r="F413" s="52">
        <f t="shared" si="81"/>
        <v>125.48440021353575</v>
      </c>
    </row>
    <row r="414" spans="1:6" ht="12.75" customHeight="1" x14ac:dyDescent="0.2">
      <c r="A414" s="53" t="s">
        <v>608</v>
      </c>
      <c r="B414" s="85" t="s">
        <v>833</v>
      </c>
      <c r="C414" s="50" t="s">
        <v>834</v>
      </c>
      <c r="D414" s="51">
        <f t="shared" ref="D414:E414" si="113">IF(D412&gt;=D413,D412-D413,0)</f>
        <v>19133.659999999974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15865.260000000009</v>
      </c>
      <c r="F415" s="52" t="str">
        <f t="shared" si="81"/>
        <v>-</v>
      </c>
    </row>
    <row r="416" spans="1:6" ht="12.75" customHeight="1" x14ac:dyDescent="0.2">
      <c r="A416" s="60" t="s">
        <v>837</v>
      </c>
      <c r="B416" s="232" t="s">
        <v>838</v>
      </c>
      <c r="C416" s="61" t="s">
        <v>839</v>
      </c>
      <c r="D416" s="51">
        <f t="shared" ref="D416:E416" si="115">IF(D292-D293+D409-D410&gt;=0,D292-D293+D409-D410,0)</f>
        <v>9730.4</v>
      </c>
      <c r="E416" s="51">
        <f t="shared" si="115"/>
        <v>31673.15</v>
      </c>
      <c r="F416" s="52">
        <f t="shared" si="81"/>
        <v>325.50717339472175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4820.82</v>
      </c>
      <c r="E418" s="62">
        <f t="shared" si="117"/>
        <v>1992.04</v>
      </c>
      <c r="F418" s="57">
        <f t="shared" si="81"/>
        <v>41.321600889475235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463649.36000000004</v>
      </c>
      <c r="E639" s="51">
        <f t="shared" si="180"/>
        <v>541932.6</v>
      </c>
      <c r="F639" s="52">
        <f t="shared" si="119"/>
        <v>116.88414710633914</v>
      </c>
    </row>
    <row r="640" spans="1:6" ht="12.75" customHeight="1" x14ac:dyDescent="0.2">
      <c r="A640" s="53" t="s">
        <v>608</v>
      </c>
      <c r="B640" s="85" t="s">
        <v>1277</v>
      </c>
      <c r="C640" s="50" t="s">
        <v>1278</v>
      </c>
      <c r="D640" s="51">
        <f t="shared" ref="D640:E640" si="181">D413+D528</f>
        <v>444515.70000000007</v>
      </c>
      <c r="E640" s="51">
        <f t="shared" si="181"/>
        <v>557797.86</v>
      </c>
      <c r="F640" s="52">
        <f t="shared" si="119"/>
        <v>125.48440021353575</v>
      </c>
    </row>
    <row r="641" spans="1:6" ht="12.75" customHeight="1" x14ac:dyDescent="0.2">
      <c r="A641" s="53" t="s">
        <v>608</v>
      </c>
      <c r="B641" s="85" t="s">
        <v>1279</v>
      </c>
      <c r="C641" s="50" t="s">
        <v>1280</v>
      </c>
      <c r="D641" s="51">
        <f t="shared" ref="D641:E641" si="182">IF(D639&gt;=D640,D639-D640,0)</f>
        <v>19133.659999999974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15865.260000000009</v>
      </c>
      <c r="F642" s="52" t="str">
        <f t="shared" si="119"/>
        <v>-</v>
      </c>
    </row>
    <row r="643" spans="1:6" ht="24" x14ac:dyDescent="0.2">
      <c r="A643" s="60" t="s">
        <v>1283</v>
      </c>
      <c r="B643" s="85" t="s">
        <v>1284</v>
      </c>
      <c r="C643" s="61" t="s">
        <v>1283</v>
      </c>
      <c r="D643" s="51">
        <f t="shared" ref="D643:E643" si="184">IF(D416-D417+D637-D638&gt;=0,D416-D417+D637-D638,0)</f>
        <v>9730.4</v>
      </c>
      <c r="E643" s="51">
        <f t="shared" si="184"/>
        <v>31673.15</v>
      </c>
      <c r="F643" s="52">
        <f t="shared" si="119"/>
        <v>325.50717339472175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28864.059999999976</v>
      </c>
      <c r="E645" s="51">
        <f t="shared" si="186"/>
        <v>15807.889999999992</v>
      </c>
      <c r="F645" s="52">
        <f t="shared" si="119"/>
        <v>54.766689093634113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66478.97</v>
      </c>
      <c r="E647" s="243">
        <v>80477.94</v>
      </c>
      <c r="F647" s="57">
        <f t="shared" si="119"/>
        <v>121.05774201976955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11277.03</v>
      </c>
      <c r="E649" s="242">
        <v>31581.47</v>
      </c>
      <c r="F649" s="52">
        <f t="shared" ref="F649:F724" si="188">IF(D649&lt;&gt;0,IF(E649/D649&gt;=100,"&gt;&gt;100",E649/D649*100),"-")</f>
        <v>280.05130783548509</v>
      </c>
    </row>
    <row r="650" spans="1:6" ht="12.75" customHeight="1" x14ac:dyDescent="0.2">
      <c r="A650" s="53" t="s">
        <v>1296</v>
      </c>
      <c r="B650" s="85" t="s">
        <v>1297</v>
      </c>
      <c r="C650" s="50" t="s">
        <v>1296</v>
      </c>
      <c r="D650" s="242">
        <v>91200.22</v>
      </c>
      <c r="E650" s="242">
        <v>80344.710000000006</v>
      </c>
      <c r="F650" s="52">
        <f t="shared" si="188"/>
        <v>88.097057222011088</v>
      </c>
    </row>
    <row r="651" spans="1:6" ht="12.75" customHeight="1" x14ac:dyDescent="0.2">
      <c r="A651" s="53" t="s">
        <v>1298</v>
      </c>
      <c r="B651" s="85" t="s">
        <v>1299</v>
      </c>
      <c r="C651" s="50" t="s">
        <v>1298</v>
      </c>
      <c r="D651" s="242">
        <v>81360.05</v>
      </c>
      <c r="E651" s="242">
        <v>98528.68</v>
      </c>
      <c r="F651" s="52">
        <f t="shared" si="188"/>
        <v>121.10203963738959</v>
      </c>
    </row>
    <row r="652" spans="1:6" ht="24" x14ac:dyDescent="0.2">
      <c r="A652" s="53">
        <v>11</v>
      </c>
      <c r="B652" s="85" t="s">
        <v>1300</v>
      </c>
      <c r="C652" s="50" t="s">
        <v>1301</v>
      </c>
      <c r="D652" s="51">
        <f t="shared" ref="D652:E652" si="189">+D649+D650-D651</f>
        <v>21117.199999999997</v>
      </c>
      <c r="E652" s="51">
        <f t="shared" si="189"/>
        <v>13397.500000000015</v>
      </c>
      <c r="F652" s="52">
        <f t="shared" si="188"/>
        <v>63.443543651620558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42</v>
      </c>
      <c r="E654" s="262">
        <v>42</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35</v>
      </c>
      <c r="E656" s="262">
        <v>36</v>
      </c>
      <c r="F656" s="52">
        <f t="shared" si="188"/>
        <v>102.85714285714285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393539.01</v>
      </c>
      <c r="E675" s="242">
        <v>483311.01</v>
      </c>
      <c r="F675" s="52">
        <f t="shared" si="188"/>
        <v>122.81146156260341</v>
      </c>
    </row>
    <row r="676" spans="1:6" ht="24" x14ac:dyDescent="0.2">
      <c r="A676" s="53">
        <v>63613</v>
      </c>
      <c r="B676" s="232" t="s">
        <v>1349</v>
      </c>
      <c r="C676" s="50" t="s">
        <v>1350</v>
      </c>
      <c r="D676" s="242">
        <v>1310.26</v>
      </c>
      <c r="E676" s="242">
        <v>8854.35</v>
      </c>
      <c r="F676" s="52">
        <f t="shared" si="188"/>
        <v>675.77045777173998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5685.2</v>
      </c>
      <c r="E697" s="242">
        <v>9382.8700000000008</v>
      </c>
      <c r="F697" s="52">
        <f t="shared" si="188"/>
        <v>165.04028002532894</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10706.25</v>
      </c>
      <c r="E710" s="242">
        <v>6116.72</v>
      </c>
      <c r="F710" s="52">
        <f t="shared" si="188"/>
        <v>57.132235843549331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982.92</v>
      </c>
      <c r="E717" s="242">
        <v>882.88</v>
      </c>
      <c r="F717" s="52">
        <f t="shared" si="188"/>
        <v>89.822162536116878</v>
      </c>
    </row>
    <row r="718" spans="1:6" ht="12.75" customHeight="1" x14ac:dyDescent="0.2">
      <c r="A718" s="53">
        <v>32121</v>
      </c>
      <c r="B718" s="85" t="s">
        <v>1415</v>
      </c>
      <c r="C718" s="50" t="s">
        <v>1416</v>
      </c>
      <c r="D718" s="242">
        <v>24562.22</v>
      </c>
      <c r="E718" s="242">
        <v>18377.650000000001</v>
      </c>
      <c r="F718" s="52">
        <f t="shared" si="188"/>
        <v>74.82080202848114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79678.22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567855.4800000001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563153.7300000001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471295.58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88434.83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315.02999999999997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3108.29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4701.75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552300.75999999989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549624.65999999992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462066.81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86330.880000000005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246.97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980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2676.1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95232.940000000177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95232.94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95232.94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16248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Barbara</cp:lastModifiedBy>
  <cp:lastPrinted>2023-12-21T13:12:35Z</cp:lastPrinted>
  <dcterms:created xsi:type="dcterms:W3CDTF">2022-04-01T05:14:30Z</dcterms:created>
  <dcterms:modified xsi:type="dcterms:W3CDTF">2024-07-10T10:41:38Z</dcterms:modified>
</cp:coreProperties>
</file>